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30968\Desktop\ホームページ掲載\"/>
    </mc:Choice>
  </mc:AlternateContent>
  <bookViews>
    <workbookView xWindow="120" yWindow="60" windowWidth="15480" windowHeight="7875" tabRatio="777"/>
  </bookViews>
  <sheets>
    <sheet name="資金繰り表・金融機関別取引状況表" sheetId="1" r:id="rId1"/>
    <sheet name="サンプル" sheetId="6" r:id="rId2"/>
  </sheets>
  <definedNames>
    <definedName name="_xlnm.Print_Area" localSheetId="0">資金繰り表・金融機関別取引状況表!$B$1:$AP$55</definedName>
  </definedNames>
  <calcPr calcId="162913"/>
</workbook>
</file>

<file path=xl/calcChain.xml><?xml version="1.0" encoding="utf-8"?>
<calcChain xmlns="http://schemas.openxmlformats.org/spreadsheetml/2006/main">
  <c r="BQ50" i="6" l="1"/>
  <c r="BA50" i="6"/>
  <c r="BI50" i="6"/>
  <c r="BO49" i="6" s="1"/>
  <c r="BI48" i="6"/>
  <c r="AK8" i="6"/>
  <c r="AK9" i="6"/>
  <c r="AW9" i="6"/>
  <c r="BA9" i="6"/>
  <c r="BE9" i="6"/>
  <c r="BI9" i="6"/>
  <c r="BM9" i="6"/>
  <c r="BQ9" i="6"/>
  <c r="BU9" i="6"/>
  <c r="BY9" i="6"/>
  <c r="CC9" i="6"/>
  <c r="CG9" i="6"/>
  <c r="CK9" i="6"/>
  <c r="CO9" i="6"/>
  <c r="BI46" i="6"/>
  <c r="BM46" i="6"/>
  <c r="M36" i="6" s="1"/>
  <c r="BQ46" i="6"/>
  <c r="R36" i="6" s="1"/>
  <c r="CG10" i="6"/>
  <c r="CK10" i="6"/>
  <c r="CO10" i="6"/>
  <c r="AK11" i="6"/>
  <c r="CG11" i="6"/>
  <c r="CK11" i="6"/>
  <c r="CO11" i="6"/>
  <c r="AK12" i="6"/>
  <c r="AK17" i="6" s="1"/>
  <c r="BA12" i="6"/>
  <c r="BE12" i="6" s="1"/>
  <c r="BE48" i="6" s="1"/>
  <c r="BM12" i="6"/>
  <c r="BM48" i="6" s="1"/>
  <c r="BQ12" i="6"/>
  <c r="BY12" i="6"/>
  <c r="CC12" i="6" s="1"/>
  <c r="CG12" i="6"/>
  <c r="CV51" i="6" s="1"/>
  <c r="CK12" i="6"/>
  <c r="CO12" i="6"/>
  <c r="AK13" i="6"/>
  <c r="BO13" i="6"/>
  <c r="CM13" i="6"/>
  <c r="AK14" i="6"/>
  <c r="BU14" i="6"/>
  <c r="CA14" i="6"/>
  <c r="CG14" i="6"/>
  <c r="CM14" i="6"/>
  <c r="AK16" i="6"/>
  <c r="CG16" i="6"/>
  <c r="CK16" i="6"/>
  <c r="CO16" i="6"/>
  <c r="G17" i="6"/>
  <c r="G31" i="6" s="1"/>
  <c r="L17" i="6"/>
  <c r="Q17" i="6"/>
  <c r="V17" i="6"/>
  <c r="AA17" i="6"/>
  <c r="AF17" i="6"/>
  <c r="CG17" i="6"/>
  <c r="CK17" i="6"/>
  <c r="CO17" i="6"/>
  <c r="AK18" i="6"/>
  <c r="BA18" i="6"/>
  <c r="BE18" i="6"/>
  <c r="BM18" i="6"/>
  <c r="BQ18" i="6"/>
  <c r="BY18" i="6"/>
  <c r="CC18" i="6"/>
  <c r="CG18" i="6"/>
  <c r="CK18" i="6"/>
  <c r="CO18" i="6" s="1"/>
  <c r="AK19" i="6"/>
  <c r="BO19" i="6"/>
  <c r="CM19" i="6"/>
  <c r="AK20" i="6"/>
  <c r="BU20" i="6"/>
  <c r="CA20" i="6"/>
  <c r="CG20" i="6"/>
  <c r="CM20" i="6"/>
  <c r="AK21" i="6"/>
  <c r="AL22" i="6"/>
  <c r="CG22" i="6"/>
  <c r="CK22" i="6"/>
  <c r="CK24" i="6" s="1"/>
  <c r="CO24" i="6" s="1"/>
  <c r="CO22" i="6"/>
  <c r="AK23" i="6"/>
  <c r="CG23" i="6"/>
  <c r="CK23" i="6"/>
  <c r="CO23" i="6"/>
  <c r="AK24" i="6"/>
  <c r="BA24" i="6"/>
  <c r="BE24" i="6" s="1"/>
  <c r="BM24" i="6"/>
  <c r="BQ24" i="6"/>
  <c r="BQ48" i="6" s="1"/>
  <c r="BY24" i="6"/>
  <c r="CC24" i="6" s="1"/>
  <c r="CG24" i="6"/>
  <c r="AK25" i="6"/>
  <c r="BO25" i="6"/>
  <c r="CM25" i="6"/>
  <c r="AK26" i="6"/>
  <c r="AK30" i="6" s="1"/>
  <c r="BU26" i="6"/>
  <c r="CA26" i="6"/>
  <c r="CG26" i="6"/>
  <c r="CM26" i="6"/>
  <c r="AK27" i="6"/>
  <c r="AK28" i="6"/>
  <c r="CG28" i="6"/>
  <c r="CK28" i="6"/>
  <c r="CK30" i="6" s="1"/>
  <c r="CO30" i="6" s="1"/>
  <c r="CO28" i="6"/>
  <c r="CG29" i="6"/>
  <c r="CK29" i="6"/>
  <c r="CO29" i="6"/>
  <c r="G30" i="6"/>
  <c r="L30" i="6"/>
  <c r="Q30" i="6"/>
  <c r="V30" i="6"/>
  <c r="AA30" i="6"/>
  <c r="AF30" i="6"/>
  <c r="BA30" i="6"/>
  <c r="BE30" i="6"/>
  <c r="BM30" i="6"/>
  <c r="BQ30" i="6"/>
  <c r="BY30" i="6"/>
  <c r="CC30" i="6"/>
  <c r="CG30" i="6"/>
  <c r="BO31" i="6"/>
  <c r="CM31" i="6"/>
  <c r="BU32" i="6"/>
  <c r="CA32" i="6"/>
  <c r="CG32" i="6"/>
  <c r="CM32" i="6"/>
  <c r="R34" i="6"/>
  <c r="CG34" i="6"/>
  <c r="CK34" i="6"/>
  <c r="CK36" i="6" s="1"/>
  <c r="CO36" i="6" s="1"/>
  <c r="CO34" i="6"/>
  <c r="CG35" i="6"/>
  <c r="CK35" i="6"/>
  <c r="CO35" i="6"/>
  <c r="BA36" i="6"/>
  <c r="BE36" i="6"/>
  <c r="BM36" i="6"/>
  <c r="BQ36" i="6"/>
  <c r="BY36" i="6"/>
  <c r="CC36" i="6"/>
  <c r="CG36" i="6"/>
  <c r="AK37" i="6"/>
  <c r="BO37" i="6"/>
  <c r="CM37" i="6"/>
  <c r="BU38" i="6"/>
  <c r="CA38" i="6"/>
  <c r="CG38" i="6"/>
  <c r="CM38" i="6"/>
  <c r="AK40" i="6"/>
  <c r="CG40" i="6"/>
  <c r="CK40" i="6"/>
  <c r="CK42" i="6" s="1"/>
  <c r="CO42" i="6" s="1"/>
  <c r="CO40" i="6"/>
  <c r="AK41" i="6"/>
  <c r="CG41" i="6"/>
  <c r="CK41" i="6"/>
  <c r="CO41" i="6"/>
  <c r="BA42" i="6"/>
  <c r="BE42" i="6"/>
  <c r="BM42" i="6"/>
  <c r="BQ42" i="6"/>
  <c r="BY42" i="6"/>
  <c r="CC42" i="6"/>
  <c r="CG42" i="6"/>
  <c r="AK43" i="6"/>
  <c r="BO43" i="6"/>
  <c r="CM43" i="6"/>
  <c r="AL44" i="6"/>
  <c r="BU44" i="6"/>
  <c r="CA44" i="6"/>
  <c r="CG44" i="6"/>
  <c r="CM44" i="6"/>
  <c r="L45" i="6"/>
  <c r="Q45" i="6"/>
  <c r="V45" i="6"/>
  <c r="AA45" i="6" s="1"/>
  <c r="AF45" i="6" s="1"/>
  <c r="M46" i="6"/>
  <c r="R46" i="6"/>
  <c r="W46" i="6" s="1"/>
  <c r="AB46" i="6" s="1"/>
  <c r="AG46" i="6" s="1"/>
  <c r="AW46" i="6"/>
  <c r="H36" i="6" s="1"/>
  <c r="AL36" i="6" s="1"/>
  <c r="BA46" i="6"/>
  <c r="BE46" i="6"/>
  <c r="CO46" i="6" s="1"/>
  <c r="BU46" i="6"/>
  <c r="H34" i="6" s="1"/>
  <c r="BY46" i="6"/>
  <c r="M34" i="6" s="1"/>
  <c r="CC46" i="6"/>
  <c r="AW47" i="6"/>
  <c r="G35" i="6" s="1"/>
  <c r="BA47" i="6"/>
  <c r="L35" i="6" s="1"/>
  <c r="BE47" i="6"/>
  <c r="CO47" i="6" s="1"/>
  <c r="Q35" i="6"/>
  <c r="BI47" i="6"/>
  <c r="BM47" i="6"/>
  <c r="BQ47" i="6"/>
  <c r="BU47" i="6"/>
  <c r="G33" i="6" s="1"/>
  <c r="BY47" i="6"/>
  <c r="L33" i="6"/>
  <c r="L42" i="6" s="1"/>
  <c r="CC47" i="6"/>
  <c r="Q33" i="6" s="1"/>
  <c r="CG47" i="6"/>
  <c r="AW48" i="6"/>
  <c r="CG48" i="6" s="1"/>
  <c r="BU48" i="6"/>
  <c r="BW50" i="6"/>
  <c r="CM49" i="6" s="1"/>
  <c r="CC50" i="6"/>
  <c r="CI50" i="6"/>
  <c r="CO50" i="6"/>
  <c r="BU50" i="6"/>
  <c r="CA50" i="6"/>
  <c r="CG50" i="6"/>
  <c r="CM50" i="6"/>
  <c r="BC51" i="6"/>
  <c r="BO51" i="6"/>
  <c r="CA51" i="6"/>
  <c r="CM51" i="6"/>
  <c r="AM44" i="1"/>
  <c r="AL43" i="1"/>
  <c r="AL41" i="1"/>
  <c r="AL40" i="1"/>
  <c r="AL37" i="1"/>
  <c r="AM36" i="1"/>
  <c r="AM34" i="1"/>
  <c r="AL33" i="1"/>
  <c r="M42" i="1"/>
  <c r="R42" i="1"/>
  <c r="W42" i="1"/>
  <c r="AB42" i="1"/>
  <c r="AG42" i="1" s="1"/>
  <c r="AL18" i="1"/>
  <c r="AL19" i="1"/>
  <c r="AL20" i="1"/>
  <c r="AL21" i="1"/>
  <c r="AL23" i="1"/>
  <c r="AL24" i="1"/>
  <c r="AL25" i="1"/>
  <c r="AL26" i="1"/>
  <c r="AL28" i="1"/>
  <c r="AL27" i="1"/>
  <c r="AL30" i="1" s="1"/>
  <c r="AM22" i="1"/>
  <c r="AL11" i="1"/>
  <c r="AL12" i="1"/>
  <c r="AL13" i="1"/>
  <c r="AL14" i="1"/>
  <c r="AL16" i="1"/>
  <c r="AL9" i="1"/>
  <c r="AL8" i="1"/>
  <c r="N46" i="1"/>
  <c r="S46" i="1"/>
  <c r="X46" i="1"/>
  <c r="AC46" i="1"/>
  <c r="AH46" i="1" s="1"/>
  <c r="M45" i="1"/>
  <c r="R45" i="1"/>
  <c r="W45" i="1"/>
  <c r="AB45" i="1" s="1"/>
  <c r="AG45" i="1" s="1"/>
  <c r="H17" i="1"/>
  <c r="H30" i="1"/>
  <c r="M17" i="1"/>
  <c r="M30" i="1"/>
  <c r="R17" i="1"/>
  <c r="R30" i="1"/>
  <c r="W17" i="1"/>
  <c r="W30" i="1"/>
  <c r="AB17" i="1"/>
  <c r="AB30" i="1"/>
  <c r="AG17" i="1"/>
  <c r="AG30" i="1"/>
  <c r="AL35" i="1"/>
  <c r="AK35" i="6" l="1"/>
  <c r="AK33" i="6"/>
  <c r="CV49" i="6"/>
  <c r="AL34" i="6"/>
  <c r="G38" i="6"/>
  <c r="L10" i="6" s="1"/>
  <c r="L31" i="6" s="1"/>
  <c r="L38" i="6" s="1"/>
  <c r="Q10" i="6" s="1"/>
  <c r="Q31" i="6" s="1"/>
  <c r="Q38" i="6" s="1"/>
  <c r="V10" i="6" s="1"/>
  <c r="V31" i="6" s="1"/>
  <c r="V38" i="6" s="1"/>
  <c r="AA10" i="6" s="1"/>
  <c r="AA31" i="6" s="1"/>
  <c r="AA38" i="6" s="1"/>
  <c r="AF10" i="6" s="1"/>
  <c r="AF31" i="6" s="1"/>
  <c r="AF38" i="6" s="1"/>
  <c r="CC48" i="6"/>
  <c r="Q42" i="6"/>
  <c r="V42" i="6" s="1"/>
  <c r="AA42" i="6" s="1"/>
  <c r="AF42" i="6" s="1"/>
  <c r="BA48" i="6"/>
  <c r="H31" i="1"/>
  <c r="H38" i="1" s="1"/>
  <c r="M10" i="1" s="1"/>
  <c r="M31" i="1" s="1"/>
  <c r="M38" i="1" s="1"/>
  <c r="R10" i="1" s="1"/>
  <c r="R31" i="1" s="1"/>
  <c r="R38" i="1" s="1"/>
  <c r="W10" i="1" s="1"/>
  <c r="W31" i="1" s="1"/>
  <c r="W38" i="1" s="1"/>
  <c r="AB10" i="1" s="1"/>
  <c r="AB31" i="1" s="1"/>
  <c r="AB38" i="1" s="1"/>
  <c r="AG10" i="1" s="1"/>
  <c r="AG31" i="1" s="1"/>
  <c r="AG38" i="1" s="1"/>
  <c r="CG46" i="6"/>
  <c r="CK46" i="6"/>
  <c r="CK48" i="6" s="1"/>
  <c r="CO48" i="6" s="1"/>
  <c r="BY48" i="6"/>
  <c r="CK47" i="6"/>
  <c r="AL17" i="1"/>
</calcChain>
</file>

<file path=xl/sharedStrings.xml><?xml version="1.0" encoding="utf-8"?>
<sst xmlns="http://schemas.openxmlformats.org/spreadsheetml/2006/main" count="1026" uniqueCount="137">
  <si>
    <t>お取引先名</t>
    <rPh sb="1" eb="3">
      <t>トリヒキ</t>
    </rPh>
    <rPh sb="3" eb="4">
      <t>サキ</t>
    </rPh>
    <rPh sb="4" eb="5">
      <t>ナ</t>
    </rPh>
    <phoneticPr fontId="2"/>
  </si>
  <si>
    <t>店　　名</t>
    <rPh sb="0" eb="1">
      <t>ミセ</t>
    </rPh>
    <rPh sb="3" eb="4">
      <t>ナ</t>
    </rPh>
    <phoneticPr fontId="2"/>
  </si>
  <si>
    <t>検印</t>
    <rPh sb="0" eb="2">
      <t>ケンイン</t>
    </rPh>
    <phoneticPr fontId="2"/>
  </si>
  <si>
    <t>顧客番号</t>
    <rPh sb="0" eb="2">
      <t>コキャク</t>
    </rPh>
    <rPh sb="2" eb="4">
      <t>バンゴウ</t>
    </rPh>
    <phoneticPr fontId="2"/>
  </si>
  <si>
    <t>記入日</t>
    <rPh sb="0" eb="2">
      <t>キニュウ</t>
    </rPh>
    <rPh sb="2" eb="3">
      <t>ヒ</t>
    </rPh>
    <phoneticPr fontId="2"/>
  </si>
  <si>
    <r>
      <t xml:space="preserve">                                    </t>
    </r>
    <r>
      <rPr>
        <sz val="8"/>
        <rFont val="ＭＳ Ｐ明朝"/>
        <family val="1"/>
        <charset val="128"/>
      </rPr>
      <t>月別</t>
    </r>
    <r>
      <rPr>
        <sz val="6"/>
        <rFont val="ＭＳ Ｐ明朝"/>
        <family val="1"/>
        <charset val="128"/>
      </rPr>
      <t xml:space="preserve">
  </t>
    </r>
    <r>
      <rPr>
        <sz val="8"/>
        <rFont val="ＭＳ Ｐ明朝"/>
        <family val="1"/>
        <charset val="128"/>
      </rPr>
      <t>項目</t>
    </r>
    <rPh sb="36" eb="38">
      <t>ツキベツ</t>
    </rPh>
    <rPh sb="41" eb="43">
      <t>コウモク</t>
    </rPh>
    <phoneticPr fontId="2"/>
  </si>
  <si>
    <t>月</t>
    <rPh sb="0" eb="1">
      <t>ツキ</t>
    </rPh>
    <phoneticPr fontId="2"/>
  </si>
  <si>
    <t>実績</t>
    <rPh sb="0" eb="2">
      <t>ジッセキ</t>
    </rPh>
    <phoneticPr fontId="2"/>
  </si>
  <si>
    <t>予定</t>
  </si>
  <si>
    <t>計</t>
    <rPh sb="0" eb="1">
      <t>ケイ</t>
    </rPh>
    <phoneticPr fontId="2"/>
  </si>
  <si>
    <t>売上高</t>
    <rPh sb="0" eb="2">
      <t>ウリアゲ</t>
    </rPh>
    <rPh sb="2" eb="3">
      <t>ダカ</t>
    </rPh>
    <phoneticPr fontId="2"/>
  </si>
  <si>
    <t>千円</t>
    <rPh sb="0" eb="2">
      <t>センエン</t>
    </rPh>
    <phoneticPr fontId="2"/>
  </si>
  <si>
    <t/>
  </si>
  <si>
    <t>仕入高</t>
    <rPh sb="0" eb="2">
      <t>シイレ</t>
    </rPh>
    <rPh sb="2" eb="3">
      <t>ダカ</t>
    </rPh>
    <phoneticPr fontId="2"/>
  </si>
  <si>
    <t>（A）</t>
  </si>
  <si>
    <t>前月繰越金</t>
    <rPh sb="4" eb="5">
      <t>キン</t>
    </rPh>
    <phoneticPr fontId="2"/>
  </si>
  <si>
    <t>*****</t>
  </si>
  <si>
    <t>（B）</t>
  </si>
  <si>
    <t>現金売上</t>
    <rPh sb="0" eb="2">
      <t>ゲンキン</t>
    </rPh>
    <rPh sb="2" eb="4">
      <t>ウリアゲ</t>
    </rPh>
    <phoneticPr fontId="2"/>
  </si>
  <si>
    <t>売掛金現金回収</t>
    <rPh sb="0" eb="2">
      <t>ウリカケ</t>
    </rPh>
    <rPh sb="2" eb="3">
      <t>キン</t>
    </rPh>
    <rPh sb="3" eb="5">
      <t>ゲンキン</t>
    </rPh>
    <rPh sb="5" eb="7">
      <t>カイシュウ</t>
    </rPh>
    <phoneticPr fontId="2"/>
  </si>
  <si>
    <t>現金収入</t>
    <rPh sb="0" eb="2">
      <t>ゲンキン</t>
    </rPh>
    <rPh sb="2" eb="4">
      <t>シュウニュウ</t>
    </rPh>
    <phoneticPr fontId="2"/>
  </si>
  <si>
    <t>受取手形取立金</t>
    <rPh sb="0" eb="2">
      <t>ウケトリ</t>
    </rPh>
    <rPh sb="2" eb="4">
      <t>テガタ</t>
    </rPh>
    <rPh sb="4" eb="6">
      <t>トリタテ</t>
    </rPh>
    <rPh sb="6" eb="7">
      <t>キン</t>
    </rPh>
    <phoneticPr fontId="2"/>
  </si>
  <si>
    <t>前受金</t>
    <rPh sb="0" eb="2">
      <t>マエウケ</t>
    </rPh>
    <rPh sb="2" eb="3">
      <t>キン</t>
    </rPh>
    <phoneticPr fontId="2"/>
  </si>
  <si>
    <t>その他の収入</t>
    <rPh sb="2" eb="3">
      <t>タ</t>
    </rPh>
    <rPh sb="4" eb="6">
      <t>シュウニュウ</t>
    </rPh>
    <phoneticPr fontId="2"/>
  </si>
  <si>
    <t>合計</t>
    <rPh sb="0" eb="2">
      <t>ゴウケイ</t>
    </rPh>
    <phoneticPr fontId="2"/>
  </si>
  <si>
    <t>現金仕入</t>
    <rPh sb="0" eb="2">
      <t>ゲンキン</t>
    </rPh>
    <rPh sb="2" eb="4">
      <t>シイ</t>
    </rPh>
    <phoneticPr fontId="2"/>
  </si>
  <si>
    <t>（C）</t>
  </si>
  <si>
    <t>買掛金現金支払</t>
    <rPh sb="0" eb="3">
      <t>カイカケキン</t>
    </rPh>
    <rPh sb="3" eb="5">
      <t>ゲンキン</t>
    </rPh>
    <rPh sb="5" eb="7">
      <t>シハラ</t>
    </rPh>
    <phoneticPr fontId="2"/>
  </si>
  <si>
    <t>現金支出</t>
    <rPh sb="0" eb="2">
      <t>ゲンキン</t>
    </rPh>
    <rPh sb="2" eb="4">
      <t>シシュツ</t>
    </rPh>
    <phoneticPr fontId="2"/>
  </si>
  <si>
    <t>支払</t>
    <rPh sb="0" eb="1">
      <t>ササ</t>
    </rPh>
    <rPh sb="1" eb="2">
      <t>フツ</t>
    </rPh>
    <phoneticPr fontId="2"/>
  </si>
  <si>
    <t>貴庫</t>
    <rPh sb="0" eb="1">
      <t>キ</t>
    </rPh>
    <rPh sb="1" eb="2">
      <t>コ</t>
    </rPh>
    <phoneticPr fontId="2"/>
  </si>
  <si>
    <t>他行</t>
    <rPh sb="0" eb="2">
      <t>タコウ</t>
    </rPh>
    <phoneticPr fontId="2"/>
  </si>
  <si>
    <t>うち設備</t>
    <rPh sb="2" eb="4">
      <t>セツビ</t>
    </rPh>
    <phoneticPr fontId="2"/>
  </si>
  <si>
    <t>(</t>
  </si>
  <si>
    <t>)</t>
  </si>
  <si>
    <t>外注費</t>
    <rPh sb="0" eb="3">
      <t>ガイチュウヒ</t>
    </rPh>
    <phoneticPr fontId="2"/>
  </si>
  <si>
    <t>人件費</t>
    <rPh sb="0" eb="3">
      <t>ジンケンヒ</t>
    </rPh>
    <phoneticPr fontId="2"/>
  </si>
  <si>
    <t>諸経費</t>
    <rPh sb="0" eb="3">
      <t>ショケイヒ</t>
    </rPh>
    <phoneticPr fontId="2"/>
  </si>
  <si>
    <t>利子 ･ 割引料</t>
    <rPh sb="0" eb="2">
      <t>リシ</t>
    </rPh>
    <rPh sb="5" eb="8">
      <t>ワリビキリョウ</t>
    </rPh>
    <phoneticPr fontId="2"/>
  </si>
  <si>
    <t>税金 ･ 配当金</t>
    <rPh sb="0" eb="2">
      <t>ゼイキン</t>
    </rPh>
    <rPh sb="5" eb="8">
      <t>ハイトウキン</t>
    </rPh>
    <phoneticPr fontId="2"/>
  </si>
  <si>
    <r>
      <t>設備費</t>
    </r>
    <r>
      <rPr>
        <sz val="6"/>
        <rFont val="ＭＳ Ｐ明朝"/>
        <family val="1"/>
        <charset val="128"/>
      </rPr>
      <t>(現金支払分)</t>
    </r>
    <rPh sb="0" eb="3">
      <t>セツビヒ</t>
    </rPh>
    <rPh sb="4" eb="6">
      <t>ゲンキン</t>
    </rPh>
    <rPh sb="6" eb="8">
      <t>シハライ</t>
    </rPh>
    <rPh sb="8" eb="9">
      <t>ブン</t>
    </rPh>
    <phoneticPr fontId="2"/>
  </si>
  <si>
    <t>（D）</t>
  </si>
  <si>
    <t>（E）</t>
  </si>
  <si>
    <t>手形割引</t>
    <rPh sb="0" eb="2">
      <t>テガタ</t>
    </rPh>
    <rPh sb="2" eb="4">
      <t>ワリビキ</t>
    </rPh>
    <phoneticPr fontId="2"/>
  </si>
  <si>
    <t>財務収支</t>
    <rPh sb="0" eb="2">
      <t>ザイム</t>
    </rPh>
    <rPh sb="2" eb="4">
      <t>シュウシ</t>
    </rPh>
    <phoneticPr fontId="2"/>
  </si>
  <si>
    <t>(割引落込)</t>
    <rPh sb="1" eb="3">
      <t>ワリビキ</t>
    </rPh>
    <rPh sb="3" eb="5">
      <t>オチコ</t>
    </rPh>
    <phoneticPr fontId="2"/>
  </si>
  <si>
    <r>
      <t>(</t>
    </r>
    <r>
      <rPr>
        <sz val="8"/>
        <rFont val="ＭＳ Ｐ明朝"/>
        <family val="1"/>
        <charset val="128"/>
      </rPr>
      <t>△</t>
    </r>
  </si>
  <si>
    <t>新規借入</t>
    <rPh sb="0" eb="2">
      <t>シンキ</t>
    </rPh>
    <rPh sb="2" eb="4">
      <t>カリイレ</t>
    </rPh>
    <phoneticPr fontId="2"/>
  </si>
  <si>
    <t>借入返済</t>
    <rPh sb="0" eb="2">
      <t>カリイレ</t>
    </rPh>
    <rPh sb="2" eb="4">
      <t>ヘンサイ</t>
    </rPh>
    <phoneticPr fontId="2"/>
  </si>
  <si>
    <t>△</t>
  </si>
  <si>
    <t>固定預金･積金</t>
    <rPh sb="0" eb="2">
      <t>コテイ</t>
    </rPh>
    <rPh sb="2" eb="4">
      <t>ヨキン</t>
    </rPh>
    <rPh sb="5" eb="6">
      <t>ツ</t>
    </rPh>
    <rPh sb="6" eb="7">
      <t>キン</t>
    </rPh>
    <phoneticPr fontId="2"/>
  </si>
  <si>
    <r>
      <t>翌月繰越金</t>
    </r>
    <r>
      <rPr>
        <sz val="10"/>
        <rFont val="ＭＳ Ｐ明朝"/>
        <family val="1"/>
        <charset val="128"/>
      </rPr>
      <t xml:space="preserve">
</t>
    </r>
    <r>
      <rPr>
        <sz val="6"/>
        <rFont val="ＭＳ Ｐ明朝"/>
        <family val="1"/>
        <charset val="128"/>
      </rPr>
      <t>( D + E )</t>
    </r>
    <rPh sb="0" eb="2">
      <t>ヨクゲツ</t>
    </rPh>
    <rPh sb="2" eb="4">
      <t>クリコシ</t>
    </rPh>
    <rPh sb="4" eb="5">
      <t>キン</t>
    </rPh>
    <phoneticPr fontId="2"/>
  </si>
  <si>
    <t>手形収支尻</t>
    <rPh sb="0" eb="2">
      <t>テガタ</t>
    </rPh>
    <rPh sb="2" eb="4">
      <t>シュウシ</t>
    </rPh>
    <rPh sb="4" eb="5">
      <t>シリ</t>
    </rPh>
    <phoneticPr fontId="2"/>
  </si>
  <si>
    <t>受取
手形</t>
    <rPh sb="0" eb="2">
      <t>ウケトリ</t>
    </rPh>
    <rPh sb="3" eb="5">
      <t>テガタ</t>
    </rPh>
    <phoneticPr fontId="2"/>
  </si>
  <si>
    <t>収受</t>
    <rPh sb="0" eb="2">
      <t>シュウジュ</t>
    </rPh>
    <phoneticPr fontId="2"/>
  </si>
  <si>
    <t>回し</t>
    <rPh sb="0" eb="1">
      <t>マワ</t>
    </rPh>
    <phoneticPr fontId="2"/>
  </si>
  <si>
    <t>月      末
手持残高</t>
    <rPh sb="0" eb="1">
      <t>ツキ</t>
    </rPh>
    <rPh sb="7" eb="8">
      <t>スエ</t>
    </rPh>
    <rPh sb="9" eb="11">
      <t>テモ</t>
    </rPh>
    <rPh sb="11" eb="13">
      <t>ザンダカ</t>
    </rPh>
    <phoneticPr fontId="2"/>
  </si>
  <si>
    <t>支払
手形</t>
    <rPh sb="0" eb="2">
      <t>シハライ</t>
    </rPh>
    <rPh sb="3" eb="5">
      <t>テガタ</t>
    </rPh>
    <phoneticPr fontId="2"/>
  </si>
  <si>
    <t>発     行</t>
    <rPh sb="0" eb="1">
      <t>パツ</t>
    </rPh>
    <rPh sb="6" eb="7">
      <t>ギョウ</t>
    </rPh>
    <phoneticPr fontId="2"/>
  </si>
  <si>
    <t>(うち設備)</t>
    <rPh sb="3" eb="5">
      <t>セツビ</t>
    </rPh>
    <phoneticPr fontId="2"/>
  </si>
  <si>
    <t>月末残高</t>
    <rPh sb="0" eb="2">
      <t>ゲツマツ</t>
    </rPh>
    <rPh sb="2" eb="4">
      <t>ザンダカ</t>
    </rPh>
    <phoneticPr fontId="2"/>
  </si>
  <si>
    <t>在庫高</t>
    <rPh sb="0" eb="3">
      <t>ザイコダカ</t>
    </rPh>
    <phoneticPr fontId="2"/>
  </si>
  <si>
    <t>売掛金</t>
    <rPh sb="0" eb="2">
      <t>ウリカケ</t>
    </rPh>
    <rPh sb="2" eb="3">
      <t>キン</t>
    </rPh>
    <phoneticPr fontId="2"/>
  </si>
  <si>
    <t>買掛金</t>
    <rPh sb="0" eb="3">
      <t>カイカケキン</t>
    </rPh>
    <phoneticPr fontId="2"/>
  </si>
  <si>
    <t>(注)</t>
    <rPh sb="1" eb="2">
      <t>チュウ</t>
    </rPh>
    <phoneticPr fontId="2"/>
  </si>
  <si>
    <t>前月，翌月繰越金とは手持現金に当座預金，普通預金，通知預金残高を加えたものをいう｡</t>
    <rPh sb="0" eb="2">
      <t>ゼンゲツ</t>
    </rPh>
    <rPh sb="3" eb="5">
      <t>ヨクゲツ</t>
    </rPh>
    <rPh sb="5" eb="7">
      <t>クリコシ</t>
    </rPh>
    <rPh sb="7" eb="8">
      <t>キン</t>
    </rPh>
    <rPh sb="10" eb="12">
      <t>テモチ</t>
    </rPh>
    <rPh sb="12" eb="14">
      <t>ゲンキン</t>
    </rPh>
    <rPh sb="15" eb="17">
      <t>トウザ</t>
    </rPh>
    <rPh sb="17" eb="19">
      <t>ヨキン</t>
    </rPh>
    <rPh sb="20" eb="22">
      <t>フツウ</t>
    </rPh>
    <rPh sb="22" eb="24">
      <t>ヨキン</t>
    </rPh>
    <rPh sb="25" eb="27">
      <t>ツウチ</t>
    </rPh>
    <rPh sb="27" eb="29">
      <t>ヨキン</t>
    </rPh>
    <rPh sb="29" eb="31">
      <t>ザンダカ</t>
    </rPh>
    <rPh sb="32" eb="33">
      <t>クワ</t>
    </rPh>
    <phoneticPr fontId="2"/>
  </si>
  <si>
    <t>2.</t>
  </si>
  <si>
    <t>手形収支尻欄の受取手形手持残高は受取手形から回しに使用したものと割引したものを差引いた手持残高を記入する｡</t>
    <rPh sb="0" eb="2">
      <t>テガタ</t>
    </rPh>
    <rPh sb="2" eb="4">
      <t>シュウシ</t>
    </rPh>
    <rPh sb="4" eb="5">
      <t>シリ</t>
    </rPh>
    <rPh sb="5" eb="6">
      <t>ラン</t>
    </rPh>
    <rPh sb="7" eb="9">
      <t>ウケトリ</t>
    </rPh>
    <rPh sb="9" eb="11">
      <t>テガタ</t>
    </rPh>
    <rPh sb="11" eb="13">
      <t>テモチ</t>
    </rPh>
    <rPh sb="13" eb="15">
      <t>ザンダカ</t>
    </rPh>
    <rPh sb="16" eb="18">
      <t>ウケトリ</t>
    </rPh>
    <rPh sb="18" eb="20">
      <t>テガタ</t>
    </rPh>
    <rPh sb="22" eb="23">
      <t>マワ</t>
    </rPh>
    <rPh sb="25" eb="27">
      <t>シヨウ</t>
    </rPh>
    <rPh sb="32" eb="34">
      <t>ワリビキ</t>
    </rPh>
    <rPh sb="39" eb="41">
      <t>サシヒ</t>
    </rPh>
    <rPh sb="43" eb="45">
      <t>テモチ</t>
    </rPh>
    <rPh sb="45" eb="47">
      <t>ザンダカ</t>
    </rPh>
    <rPh sb="48" eb="50">
      <t>キニュウ</t>
    </rPh>
    <phoneticPr fontId="2"/>
  </si>
  <si>
    <t>【財務収支の明細】</t>
    <rPh sb="1" eb="3">
      <t>ザイム</t>
    </rPh>
    <rPh sb="3" eb="5">
      <t>シュウシ</t>
    </rPh>
    <rPh sb="6" eb="8">
      <t>メイサイ</t>
    </rPh>
    <phoneticPr fontId="2"/>
  </si>
  <si>
    <t>ver.1-02</t>
  </si>
  <si>
    <t>差引過不足
( A + B - C )</t>
    <rPh sb="0" eb="2">
      <t>サシヒキ</t>
    </rPh>
    <rPh sb="2" eb="5">
      <t>カブソク</t>
    </rPh>
    <phoneticPr fontId="2"/>
  </si>
  <si>
    <t>資  金  繰  表</t>
    <rPh sb="0" eb="1">
      <t>シ</t>
    </rPh>
    <rPh sb="3" eb="4">
      <t>キン</t>
    </rPh>
    <rPh sb="6" eb="7">
      <t>グ</t>
    </rPh>
    <rPh sb="9" eb="10">
      <t>ヒョウ</t>
    </rPh>
    <phoneticPr fontId="2"/>
  </si>
  <si>
    <t>手形</t>
    <phoneticPr fontId="14"/>
  </si>
  <si>
    <t>決済</t>
    <phoneticPr fontId="14"/>
  </si>
  <si>
    <t>(単位:千円)</t>
    <phoneticPr fontId="14"/>
  </si>
  <si>
    <t>1.</t>
    <phoneticPr fontId="14"/>
  </si>
  <si>
    <t>係印</t>
    <rPh sb="0" eb="2">
      <t>カカリイン</t>
    </rPh>
    <phoneticPr fontId="2"/>
  </si>
  <si>
    <t>金融機関別取引状況表</t>
    <rPh sb="0" eb="2">
      <t>キンユウ</t>
    </rPh>
    <rPh sb="2" eb="4">
      <t>キカン</t>
    </rPh>
    <rPh sb="4" eb="5">
      <t>ベツ</t>
    </rPh>
    <rPh sb="5" eb="7">
      <t>トリヒキ</t>
    </rPh>
    <rPh sb="7" eb="9">
      <t>ジョウキョウ</t>
    </rPh>
    <rPh sb="9" eb="10">
      <t>ヒョウ</t>
    </rPh>
    <phoneticPr fontId="2"/>
  </si>
  <si>
    <t>株式会社大阪シティ信用金庫</t>
    <rPh sb="0" eb="4">
      <t>カブシキガイシャ</t>
    </rPh>
    <rPh sb="4" eb="6">
      <t>オオサカ</t>
    </rPh>
    <rPh sb="9" eb="11">
      <t>シンヨウ</t>
    </rPh>
    <rPh sb="11" eb="13">
      <t>キンコ</t>
    </rPh>
    <phoneticPr fontId="2"/>
  </si>
  <si>
    <t>(単位:千円)</t>
    <phoneticPr fontId="2"/>
  </si>
  <si>
    <t>（単位：千円）</t>
    <rPh sb="1" eb="3">
      <t>タンイ</t>
    </rPh>
    <rPh sb="4" eb="6">
      <t>センエン</t>
    </rPh>
    <phoneticPr fontId="2"/>
  </si>
  <si>
    <t>金融
機関
名</t>
    <rPh sb="0" eb="2">
      <t>キンユウ</t>
    </rPh>
    <rPh sb="3" eb="5">
      <t>キカン</t>
    </rPh>
    <rPh sb="6" eb="7">
      <t>メイ</t>
    </rPh>
    <phoneticPr fontId="2"/>
  </si>
  <si>
    <t>科目</t>
    <rPh sb="0" eb="2">
      <t>カモク</t>
    </rPh>
    <phoneticPr fontId="2"/>
  </si>
  <si>
    <t>手形貸付</t>
    <rPh sb="0" eb="2">
      <t>テガタ</t>
    </rPh>
    <rPh sb="2" eb="4">
      <t>カシツケ</t>
    </rPh>
    <phoneticPr fontId="2"/>
  </si>
  <si>
    <t>証書貸付</t>
    <rPh sb="0" eb="2">
      <t>ショウショ</t>
    </rPh>
    <rPh sb="2" eb="4">
      <t>カシツケ</t>
    </rPh>
    <phoneticPr fontId="2"/>
  </si>
  <si>
    <t>割引手形</t>
    <rPh sb="0" eb="2">
      <t>ワリビキ</t>
    </rPh>
    <rPh sb="2" eb="4">
      <t>テガタ</t>
    </rPh>
    <phoneticPr fontId="2"/>
  </si>
  <si>
    <t>貸出利率</t>
    <rPh sb="0" eb="2">
      <t>カシダシ</t>
    </rPh>
    <rPh sb="2" eb="4">
      <t>リリツ</t>
    </rPh>
    <phoneticPr fontId="2"/>
  </si>
  <si>
    <t>予定</t>
    <rPh sb="0" eb="2">
      <t>ヨテイ</t>
    </rPh>
    <phoneticPr fontId="2"/>
  </si>
  <si>
    <t>利率</t>
    <rPh sb="0" eb="2">
      <t>リリツ</t>
    </rPh>
    <phoneticPr fontId="2"/>
  </si>
  <si>
    <t>当庫</t>
    <rPh sb="0" eb="1">
      <t>トウ</t>
    </rPh>
    <rPh sb="1" eb="2">
      <t>コ</t>
    </rPh>
    <phoneticPr fontId="2"/>
  </si>
  <si>
    <t>返済・落込</t>
    <rPh sb="0" eb="2">
      <t>ヘンサイ</t>
    </rPh>
    <rPh sb="3" eb="5">
      <t>オチコ</t>
    </rPh>
    <phoneticPr fontId="2"/>
  </si>
  <si>
    <t>手貸</t>
    <rPh sb="0" eb="1">
      <t>テ</t>
    </rPh>
    <rPh sb="1" eb="2">
      <t>ガ</t>
    </rPh>
    <phoneticPr fontId="2"/>
  </si>
  <si>
    <t>借入・割引</t>
    <rPh sb="0" eb="2">
      <t>カリイ</t>
    </rPh>
    <rPh sb="3" eb="5">
      <t>ワリビキ</t>
    </rPh>
    <phoneticPr fontId="2"/>
  </si>
  <si>
    <t>証貸</t>
    <rPh sb="0" eb="1">
      <t>アカシ</t>
    </rPh>
    <rPh sb="1" eb="2">
      <t>カシ</t>
    </rPh>
    <phoneticPr fontId="2"/>
  </si>
  <si>
    <t>当月末残</t>
    <rPh sb="0" eb="2">
      <t>トウゲツ</t>
    </rPh>
    <rPh sb="2" eb="3">
      <t>マツ</t>
    </rPh>
    <rPh sb="3" eb="4">
      <t>ザン</t>
    </rPh>
    <phoneticPr fontId="2"/>
  </si>
  <si>
    <t>割引</t>
    <rPh sb="0" eb="2">
      <t>ワリビキ</t>
    </rPh>
    <phoneticPr fontId="2"/>
  </si>
  <si>
    <t>取引内容</t>
    <rPh sb="0" eb="2">
      <t>トリヒキ</t>
    </rPh>
    <rPh sb="2" eb="4">
      <t>ナイヨウ</t>
    </rPh>
    <phoneticPr fontId="2"/>
  </si>
  <si>
    <t>預金取引</t>
    <rPh sb="0" eb="2">
      <t>ヨキン</t>
    </rPh>
    <rPh sb="2" eb="4">
      <t>トリヒキ</t>
    </rPh>
    <phoneticPr fontId="2"/>
  </si>
  <si>
    <t>月別支手残高</t>
    <rPh sb="0" eb="2">
      <t>ツキベツ</t>
    </rPh>
    <rPh sb="2" eb="3">
      <t>シ</t>
    </rPh>
    <rPh sb="3" eb="4">
      <t>テ</t>
    </rPh>
    <rPh sb="4" eb="6">
      <t>ザンダカ</t>
    </rPh>
    <phoneticPr fontId="2"/>
  </si>
  <si>
    <t>備考</t>
    <rPh sb="0" eb="2">
      <t>ビコウ</t>
    </rPh>
    <phoneticPr fontId="2"/>
  </si>
  <si>
    <t>定期</t>
    <rPh sb="0" eb="2">
      <t>テイキ</t>
    </rPh>
    <phoneticPr fontId="2"/>
  </si>
  <si>
    <t>積立</t>
    <rPh sb="0" eb="2">
      <t>ツミタテ</t>
    </rPh>
    <phoneticPr fontId="2"/>
  </si>
  <si>
    <t>流動性</t>
    <rPh sb="0" eb="3">
      <t>リュウドウセイ</t>
    </rPh>
    <phoneticPr fontId="2"/>
  </si>
  <si>
    <t>不動産設定額</t>
    <rPh sb="0" eb="3">
      <t>フドウサン</t>
    </rPh>
    <rPh sb="3" eb="5">
      <t>セッテイ</t>
    </rPh>
    <rPh sb="5" eb="6">
      <t>ガク</t>
    </rPh>
    <phoneticPr fontId="2"/>
  </si>
  <si>
    <t>百万円</t>
    <rPh sb="0" eb="3">
      <t>ヒャクマンエン</t>
    </rPh>
    <phoneticPr fontId="2"/>
  </si>
  <si>
    <t>保証協会残高</t>
    <rPh sb="0" eb="2">
      <t>ホショウ</t>
    </rPh>
    <rPh sb="2" eb="4">
      <t>キョウカイ</t>
    </rPh>
    <rPh sb="4" eb="6">
      <t>ザンダカ</t>
    </rPh>
    <phoneticPr fontId="2"/>
  </si>
  <si>
    <t>割　引　枠</t>
    <rPh sb="0" eb="1">
      <t>ワリ</t>
    </rPh>
    <rPh sb="2" eb="3">
      <t>イン</t>
    </rPh>
    <rPh sb="4" eb="5">
      <t>ワク</t>
    </rPh>
    <phoneticPr fontId="2"/>
  </si>
  <si>
    <t>設備借入残高</t>
    <rPh sb="0" eb="2">
      <t>セツビ</t>
    </rPh>
    <rPh sb="2" eb="4">
      <t>カリイ</t>
    </rPh>
    <rPh sb="4" eb="6">
      <t>ザンダカ</t>
    </rPh>
    <phoneticPr fontId="2"/>
  </si>
  <si>
    <t>近畿大阪銀行</t>
    <rPh sb="0" eb="2">
      <t>キンキ</t>
    </rPh>
    <rPh sb="2" eb="4">
      <t>オオサカ</t>
    </rPh>
    <rPh sb="4" eb="6">
      <t>ギンコウ</t>
    </rPh>
    <phoneticPr fontId="2"/>
  </si>
  <si>
    <t>手形</t>
    <phoneticPr fontId="2"/>
  </si>
  <si>
    <t>決済</t>
    <phoneticPr fontId="2"/>
  </si>
  <si>
    <t>関西アーバン銀行</t>
    <rPh sb="0" eb="2">
      <t>カンサイ</t>
    </rPh>
    <rPh sb="6" eb="8">
      <t>ギンコウ</t>
    </rPh>
    <phoneticPr fontId="2"/>
  </si>
  <si>
    <t>三菱東京ＵＦＪ銀行</t>
    <rPh sb="0" eb="2">
      <t>ミツビシ</t>
    </rPh>
    <rPh sb="2" eb="4">
      <t>トウキョウ</t>
    </rPh>
    <rPh sb="7" eb="9">
      <t>ギンコウ</t>
    </rPh>
    <phoneticPr fontId="2"/>
  </si>
  <si>
    <t>三井住友銀行</t>
    <rPh sb="0" eb="2">
      <t>ミツイ</t>
    </rPh>
    <rPh sb="2" eb="4">
      <t>スミトモ</t>
    </rPh>
    <rPh sb="4" eb="6">
      <t>ギンコウ</t>
    </rPh>
    <phoneticPr fontId="2"/>
  </si>
  <si>
    <t>大阪信用金庫</t>
    <rPh sb="0" eb="2">
      <t>オオサカ</t>
    </rPh>
    <rPh sb="2" eb="4">
      <t>シンヨウ</t>
    </rPh>
    <rPh sb="4" eb="6">
      <t>キンコ</t>
    </rPh>
    <phoneticPr fontId="2"/>
  </si>
  <si>
    <t>預金歩留まり率</t>
    <rPh sb="0" eb="2">
      <t>ヨキン</t>
    </rPh>
    <rPh sb="2" eb="4">
      <t>ブド</t>
    </rPh>
    <rPh sb="6" eb="7">
      <t>リツ</t>
    </rPh>
    <phoneticPr fontId="2"/>
  </si>
  <si>
    <t>（Ｂ）</t>
    <phoneticPr fontId="2"/>
  </si>
  <si>
    <t>（Ａ）</t>
    <phoneticPr fontId="2"/>
  </si>
  <si>
    <t>当庫融資ウェート</t>
    <rPh sb="0" eb="1">
      <t>トウ</t>
    </rPh>
    <rPh sb="1" eb="2">
      <t>コ</t>
    </rPh>
    <rPh sb="2" eb="4">
      <t>ユウシ</t>
    </rPh>
    <phoneticPr fontId="2"/>
  </si>
  <si>
    <t>1.</t>
    <phoneticPr fontId="2"/>
  </si>
  <si>
    <t>1.</t>
    <phoneticPr fontId="2"/>
  </si>
  <si>
    <t>債務保証にて借入されている場合、保証金融機関の参考欄に借入先名と実績月の残高を記載下さい。　</t>
    <phoneticPr fontId="2"/>
  </si>
  <si>
    <t>2.</t>
    <phoneticPr fontId="2"/>
  </si>
  <si>
    <t>取引内容欄は実績月の残高を記載して下さい。</t>
    <phoneticPr fontId="2"/>
  </si>
  <si>
    <t>3.</t>
    <phoneticPr fontId="2"/>
  </si>
  <si>
    <t>実績月は本表作成の直前月と致します。</t>
    <phoneticPr fontId="2"/>
  </si>
  <si>
    <t>4.</t>
    <phoneticPr fontId="2"/>
  </si>
  <si>
    <t>役員、従業員等の関連預金は参考欄に記載下さい。</t>
    <phoneticPr fontId="2"/>
  </si>
  <si>
    <t>合計（Ｂ）</t>
    <rPh sb="0" eb="2">
      <t>ゴウケイ</t>
    </rPh>
    <phoneticPr fontId="2"/>
  </si>
  <si>
    <t>手形収支尻欄の受取手形手持残高は受取手形から回しに使用したものと割引したものを差引いた手持残高を記載する｡</t>
    <rPh sb="0" eb="2">
      <t>テガタ</t>
    </rPh>
    <rPh sb="2" eb="4">
      <t>シュウシ</t>
    </rPh>
    <rPh sb="4" eb="5">
      <t>シリ</t>
    </rPh>
    <rPh sb="5" eb="6">
      <t>ラン</t>
    </rPh>
    <rPh sb="7" eb="9">
      <t>ウケトリ</t>
    </rPh>
    <rPh sb="9" eb="11">
      <t>テガタ</t>
    </rPh>
    <rPh sb="11" eb="13">
      <t>テモチ</t>
    </rPh>
    <rPh sb="13" eb="15">
      <t>ザンダカ</t>
    </rPh>
    <rPh sb="16" eb="18">
      <t>ウケトリ</t>
    </rPh>
    <rPh sb="18" eb="20">
      <t>テガタ</t>
    </rPh>
    <rPh sb="22" eb="23">
      <t>マワ</t>
    </rPh>
    <rPh sb="25" eb="27">
      <t>シヨウ</t>
    </rPh>
    <rPh sb="32" eb="34">
      <t>ワリビキ</t>
    </rPh>
    <rPh sb="39" eb="41">
      <t>サシヒ</t>
    </rPh>
    <rPh sb="43" eb="45">
      <t>テモチ</t>
    </rPh>
    <rPh sb="45" eb="47">
      <t>ザンダカ</t>
    </rPh>
    <rPh sb="48" eb="50">
      <t>キサイ</t>
    </rPh>
    <phoneticPr fontId="2"/>
  </si>
  <si>
    <t>前月・翌月繰越金とは手持現金に当座預金、普通預金、通知預金残高を加えたものをいう｡</t>
    <rPh sb="0" eb="2">
      <t>ゼンゲツ</t>
    </rPh>
    <rPh sb="3" eb="5">
      <t>ヨクゲツ</t>
    </rPh>
    <rPh sb="5" eb="7">
      <t>クリコシ</t>
    </rPh>
    <rPh sb="7" eb="8">
      <t>キン</t>
    </rPh>
    <rPh sb="10" eb="12">
      <t>テモチ</t>
    </rPh>
    <rPh sb="12" eb="14">
      <t>ゲンキン</t>
    </rPh>
    <rPh sb="15" eb="17">
      <t>トウザ</t>
    </rPh>
    <rPh sb="17" eb="19">
      <t>ヨキン</t>
    </rPh>
    <rPh sb="20" eb="22">
      <t>フツウ</t>
    </rPh>
    <rPh sb="22" eb="24">
      <t>ヨキン</t>
    </rPh>
    <rPh sb="25" eb="27">
      <t>ツウチ</t>
    </rPh>
    <rPh sb="27" eb="29">
      <t>ヨキン</t>
    </rPh>
    <rPh sb="29" eb="31">
      <t>ザンダカ</t>
    </rPh>
    <rPh sb="32" eb="33">
      <t>クワ</t>
    </rPh>
    <phoneticPr fontId="2"/>
  </si>
  <si>
    <t>本店営業部</t>
    <rPh sb="0" eb="2">
      <t>ホンテン</t>
    </rPh>
    <rPh sb="2" eb="4">
      <t>エイギョウ</t>
    </rPh>
    <rPh sb="4" eb="5">
      <t>ブ</t>
    </rPh>
    <phoneticPr fontId="2"/>
  </si>
  <si>
    <t>調達・返済</t>
    <rPh sb="0" eb="2">
      <t>チョウタツ</t>
    </rPh>
    <rPh sb="3" eb="5">
      <t>ヘンサイ</t>
    </rPh>
    <phoneticPr fontId="14"/>
  </si>
  <si>
    <t>銀行名・金額</t>
    <rPh sb="0" eb="2">
      <t>ギンコウ</t>
    </rPh>
    <rPh sb="2" eb="3">
      <t>ナ</t>
    </rPh>
    <rPh sb="4" eb="6">
      <t>キンガク</t>
    </rPh>
    <phoneticPr fontId="14"/>
  </si>
  <si>
    <t>銀行名・△金額</t>
    <rPh sb="0" eb="2">
      <t>ギンコウ</t>
    </rPh>
    <rPh sb="2" eb="3">
      <t>ナ</t>
    </rPh>
    <rPh sb="5" eb="7">
      <t>キンガク</t>
    </rPh>
    <phoneticPr fontId="14"/>
  </si>
  <si>
    <r>
      <t>(</t>
    </r>
    <r>
      <rPr>
        <sz val="8"/>
        <rFont val="ＭＳ Ｐ明朝"/>
        <family val="1"/>
        <charset val="128"/>
      </rPr>
      <t>△</t>
    </r>
    <phoneticPr fontId="14"/>
  </si>
  <si>
    <t>　</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</si>
</sst>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0%"/>
  </numFmts>
  <fonts count="21"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24"/>
      <name val="ＭＳ Ｐ明朝"/>
      <family val="1"/>
      <charset val="128"/>
    </font>
    <font>
      <sz val="18"/>
      <name val="ＭＳ Ｐ明朝"/>
      <family val="1"/>
      <charset val="128"/>
    </font>
    <font>
      <sz val="14"/>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7"/>
      <name val="ＭＳ Ｐ明朝"/>
      <family val="1"/>
      <charset val="128"/>
    </font>
    <font>
      <sz val="6"/>
      <name val="ＭＳ Ｐゴシック"/>
      <family val="3"/>
      <charset val="128"/>
    </font>
    <font>
      <sz val="9"/>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sz val="11"/>
      <color indexed="8"/>
      <name val="ＭＳ Ｐ明朝"/>
      <family val="1"/>
      <charset val="128"/>
    </font>
    <font>
      <sz val="10"/>
      <color indexed="8"/>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8" tint="0.79998168889431442"/>
        <bgColor indexed="64"/>
      </patternFill>
    </fill>
    <fill>
      <patternFill patternType="solid">
        <fgColor rgb="FFCCFFFF"/>
        <bgColor indexed="64"/>
      </patternFill>
    </fill>
  </fills>
  <borders count="1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double">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diagonal/>
    </border>
    <border>
      <left/>
      <right/>
      <top style="hair">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554">
    <xf numFmtId="0" fontId="0" fillId="0" borderId="0" xfId="0">
      <alignment vertical="center"/>
    </xf>
    <xf numFmtId="38" fontId="3" fillId="0" borderId="1" xfId="1" applyFont="1" applyBorder="1" applyAlignment="1" applyProtection="1">
      <alignment horizontal="left" shrinkToFit="1"/>
      <protection hidden="1"/>
    </xf>
    <xf numFmtId="38" fontId="3" fillId="0" borderId="2" xfId="1" applyFont="1" applyBorder="1" applyAlignment="1" applyProtection="1">
      <alignment horizontal="left" shrinkToFit="1"/>
      <protection hidden="1"/>
    </xf>
    <xf numFmtId="38" fontId="3" fillId="0" borderId="3" xfId="1" applyFont="1" applyBorder="1" applyAlignment="1" applyProtection="1">
      <alignment horizontal="left" shrinkToFit="1"/>
      <protection hidden="1"/>
    </xf>
    <xf numFmtId="38" fontId="3" fillId="0" borderId="4" xfId="1" applyFont="1" applyBorder="1" applyAlignment="1" applyProtection="1">
      <alignment horizontal="left" shrinkToFit="1"/>
      <protection hidden="1"/>
    </xf>
    <xf numFmtId="38" fontId="6" fillId="0" borderId="5" xfId="1" applyFont="1" applyBorder="1" applyAlignment="1" applyProtection="1">
      <alignment horizontal="left" vertical="center" shrinkToFit="1"/>
    </xf>
    <xf numFmtId="38" fontId="3" fillId="0" borderId="6" xfId="1" applyFont="1" applyBorder="1" applyAlignment="1" applyProtection="1">
      <alignment horizontal="left" shrinkToFit="1"/>
      <protection hidden="1"/>
    </xf>
    <xf numFmtId="38" fontId="3" fillId="0" borderId="7" xfId="1" applyFont="1" applyBorder="1" applyAlignment="1" applyProtection="1">
      <alignment horizontal="left" shrinkToFit="1"/>
      <protection hidden="1"/>
    </xf>
    <xf numFmtId="38" fontId="3" fillId="0" borderId="8" xfId="1" applyFont="1" applyBorder="1" applyAlignment="1" applyProtection="1">
      <alignment horizontal="left" shrinkToFit="1"/>
      <protection hidden="1"/>
    </xf>
    <xf numFmtId="38" fontId="3" fillId="0" borderId="9" xfId="1" applyFont="1" applyBorder="1" applyAlignment="1" applyProtection="1">
      <alignment horizontal="left" shrinkToFit="1"/>
      <protection hidden="1"/>
    </xf>
    <xf numFmtId="38" fontId="3" fillId="0" borderId="10" xfId="1" applyFont="1" applyBorder="1" applyAlignment="1" applyProtection="1">
      <alignment horizontal="left" shrinkToFit="1"/>
      <protection hidden="1"/>
    </xf>
    <xf numFmtId="38" fontId="3" fillId="0" borderId="11" xfId="1" applyFont="1" applyBorder="1" applyAlignment="1" applyProtection="1">
      <alignment horizontal="left" shrinkToFit="1"/>
      <protection hidden="1"/>
    </xf>
    <xf numFmtId="38" fontId="3" fillId="0" borderId="12" xfId="1" applyFont="1" applyBorder="1" applyAlignment="1" applyProtection="1">
      <alignment horizontal="left" shrinkToFit="1"/>
      <protection hidden="1"/>
    </xf>
    <xf numFmtId="38" fontId="3" fillId="0" borderId="13" xfId="1" applyFont="1" applyBorder="1" applyAlignment="1" applyProtection="1">
      <alignment horizontal="left" shrinkToFit="1"/>
      <protection hidden="1"/>
    </xf>
    <xf numFmtId="38" fontId="3" fillId="0" borderId="14" xfId="1" applyFont="1" applyBorder="1" applyAlignment="1" applyProtection="1">
      <alignment horizontal="left" shrinkToFit="1"/>
      <protection hidden="1"/>
    </xf>
    <xf numFmtId="38" fontId="3" fillId="0" borderId="15" xfId="1" applyFont="1" applyBorder="1" applyAlignment="1" applyProtection="1">
      <alignment horizontal="left" shrinkToFit="1"/>
      <protection hidden="1"/>
    </xf>
    <xf numFmtId="0" fontId="4" fillId="0" borderId="6" xfId="2" applyFont="1" applyBorder="1" applyAlignment="1" applyProtection="1">
      <alignment horizontal="right" vertical="center"/>
      <protection hidden="1"/>
    </xf>
    <xf numFmtId="0" fontId="4" fillId="0" borderId="16" xfId="2" applyFont="1" applyBorder="1" applyAlignment="1" applyProtection="1">
      <alignment horizontal="right" vertical="center"/>
      <protection hidden="1"/>
    </xf>
    <xf numFmtId="38" fontId="6" fillId="0" borderId="2" xfId="1" applyFont="1" applyBorder="1" applyAlignment="1" applyProtection="1">
      <alignment horizontal="right" vertical="center" shrinkToFit="1"/>
      <protection hidden="1"/>
    </xf>
    <xf numFmtId="38" fontId="6" fillId="0" borderId="1" xfId="1" applyFont="1" applyBorder="1" applyAlignment="1" applyProtection="1">
      <alignment horizontal="right" vertical="center" shrinkToFit="1"/>
      <protection hidden="1"/>
    </xf>
    <xf numFmtId="38" fontId="4" fillId="0" borderId="5" xfId="1" applyFont="1" applyBorder="1" applyAlignment="1" applyProtection="1">
      <alignment horizontal="left" vertical="center" shrinkToFit="1"/>
      <protection hidden="1"/>
    </xf>
    <xf numFmtId="38" fontId="3" fillId="0" borderId="5" xfId="1" applyFont="1" applyBorder="1" applyAlignment="1" applyProtection="1">
      <alignment horizontal="left" vertical="center" shrinkToFit="1"/>
      <protection hidden="1"/>
    </xf>
    <xf numFmtId="38" fontId="4" fillId="0" borderId="17" xfId="1" applyFont="1" applyBorder="1" applyAlignment="1" applyProtection="1">
      <alignment horizontal="left" vertical="center" shrinkToFit="1"/>
      <protection hidden="1"/>
    </xf>
    <xf numFmtId="38" fontId="6" fillId="0" borderId="9" xfId="1" applyFont="1" applyBorder="1" applyAlignment="1" applyProtection="1">
      <alignment horizontal="right" vertical="center" shrinkToFit="1"/>
      <protection hidden="1"/>
    </xf>
    <xf numFmtId="0" fontId="5" fillId="2" borderId="18" xfId="2" applyFont="1" applyFill="1" applyBorder="1" applyAlignment="1" applyProtection="1">
      <alignment horizontal="center" vertical="center"/>
      <protection hidden="1"/>
    </xf>
    <xf numFmtId="38" fontId="3" fillId="0" borderId="19" xfId="1" applyFont="1" applyBorder="1" applyAlignment="1" applyProtection="1">
      <alignment horizontal="left" shrinkToFit="1"/>
      <protection hidden="1"/>
    </xf>
    <xf numFmtId="38" fontId="3" fillId="0" borderId="20" xfId="1" applyFont="1" applyBorder="1" applyAlignment="1" applyProtection="1">
      <alignment horizontal="left" shrinkToFit="1"/>
      <protection hidden="1"/>
    </xf>
    <xf numFmtId="38" fontId="3" fillId="0" borderId="21" xfId="1" applyFont="1" applyBorder="1" applyAlignment="1" applyProtection="1">
      <alignment horizontal="left" shrinkToFit="1"/>
      <protection hidden="1"/>
    </xf>
    <xf numFmtId="38" fontId="3" fillId="0" borderId="22" xfId="1" applyFont="1" applyBorder="1" applyAlignment="1" applyProtection="1">
      <alignment horizontal="left" shrinkToFit="1"/>
      <protection hidden="1"/>
    </xf>
    <xf numFmtId="38" fontId="3" fillId="0" borderId="23" xfId="1" applyFont="1" applyBorder="1" applyAlignment="1" applyProtection="1">
      <alignment horizontal="left" shrinkToFit="1"/>
      <protection hidden="1"/>
    </xf>
    <xf numFmtId="38" fontId="3" fillId="0" borderId="24" xfId="1" applyFont="1" applyBorder="1" applyAlignment="1" applyProtection="1">
      <alignment horizontal="left" shrinkToFit="1"/>
      <protection hidden="1"/>
    </xf>
    <xf numFmtId="0" fontId="3" fillId="2" borderId="25" xfId="2" applyFont="1" applyFill="1" applyBorder="1" applyAlignment="1" applyProtection="1">
      <alignment horizontal="center" vertical="center"/>
      <protection hidden="1"/>
    </xf>
    <xf numFmtId="0" fontId="3" fillId="2" borderId="26" xfId="2" applyFont="1" applyFill="1" applyBorder="1" applyAlignment="1" applyProtection="1">
      <alignment horizontal="center" vertical="center"/>
      <protection hidden="1"/>
    </xf>
    <xf numFmtId="0" fontId="3" fillId="0" borderId="27" xfId="2" applyFont="1" applyBorder="1" applyAlignment="1" applyProtection="1">
      <alignment vertical="center"/>
      <protection hidden="1"/>
    </xf>
    <xf numFmtId="0" fontId="0" fillId="0" borderId="0" xfId="0" applyFill="1">
      <alignment vertical="center"/>
    </xf>
    <xf numFmtId="0" fontId="3" fillId="0" borderId="0" xfId="2" applyFont="1" applyFill="1" applyBorder="1" applyAlignment="1" applyProtection="1">
      <alignment horizontal="center" vertical="center"/>
      <protection hidden="1"/>
    </xf>
    <xf numFmtId="0" fontId="3" fillId="0" borderId="0" xfId="2" applyFont="1" applyFill="1" applyAlignment="1" applyProtection="1">
      <alignment horizontal="center" vertical="center"/>
      <protection hidden="1"/>
    </xf>
    <xf numFmtId="57" fontId="3" fillId="0" borderId="0" xfId="2" applyNumberFormat="1" applyFont="1" applyFill="1" applyBorder="1" applyAlignment="1" applyProtection="1">
      <alignment horizontal="right" vertical="center"/>
      <protection hidden="1"/>
    </xf>
    <xf numFmtId="57" fontId="3" fillId="0" borderId="0" xfId="2" applyNumberFormat="1" applyFont="1" applyFill="1" applyBorder="1" applyAlignment="1" applyProtection="1">
      <alignment vertical="center"/>
      <protection hidden="1"/>
    </xf>
    <xf numFmtId="0" fontId="9" fillId="0" borderId="0" xfId="2" applyFont="1" applyFill="1" applyBorder="1" applyAlignment="1" applyProtection="1">
      <alignment horizontal="center" vertical="center" shrinkToFit="1"/>
      <protection hidden="1"/>
    </xf>
    <xf numFmtId="0" fontId="3" fillId="0" borderId="0" xfId="2" applyFont="1" applyFill="1" applyBorder="1" applyAlignment="1" applyProtection="1">
      <alignment horizontal="center" vertical="center" shrinkToFit="1"/>
      <protection hidden="1"/>
    </xf>
    <xf numFmtId="0" fontId="1" fillId="0" borderId="0" xfId="2" applyFont="1" applyFill="1" applyBorder="1" applyAlignment="1" applyProtection="1">
      <alignment horizontal="center" vertical="center" shrinkToFit="1"/>
      <protection hidden="1"/>
    </xf>
    <xf numFmtId="0" fontId="4" fillId="0" borderId="0" xfId="2" applyFont="1" applyFill="1" applyBorder="1" applyAlignment="1" applyProtection="1">
      <alignment horizontal="center" vertical="top"/>
      <protection hidden="1"/>
    </xf>
    <xf numFmtId="0" fontId="3" fillId="0" borderId="0" xfId="2" applyFont="1" applyFill="1" applyBorder="1" applyAlignment="1" applyProtection="1">
      <alignment vertical="center"/>
      <protection hidden="1"/>
    </xf>
    <xf numFmtId="0" fontId="3" fillId="0" borderId="0" xfId="2" applyFont="1" applyFill="1" applyAlignment="1" applyProtection="1">
      <alignment vertical="center"/>
      <protection hidden="1"/>
    </xf>
    <xf numFmtId="0" fontId="4" fillId="0" borderId="0" xfId="2" applyFont="1" applyFill="1" applyBorder="1" applyAlignment="1" applyProtection="1">
      <alignment vertical="top"/>
      <protection hidden="1"/>
    </xf>
    <xf numFmtId="0" fontId="1" fillId="0" borderId="0" xfId="2" applyFont="1" applyFill="1" applyBorder="1" applyAlignment="1" applyProtection="1">
      <alignment vertical="center" shrinkToFit="1"/>
      <protection hidden="1"/>
    </xf>
    <xf numFmtId="0" fontId="9" fillId="0" borderId="0" xfId="2" applyFont="1" applyFill="1" applyBorder="1" applyAlignment="1" applyProtection="1">
      <alignment vertical="center" shrinkToFit="1"/>
      <protection hidden="1"/>
    </xf>
    <xf numFmtId="0" fontId="3" fillId="0" borderId="0" xfId="2" applyFont="1" applyFill="1" applyBorder="1" applyAlignment="1" applyProtection="1">
      <alignment vertical="center" shrinkToFit="1"/>
      <protection hidden="1"/>
    </xf>
    <xf numFmtId="38" fontId="4" fillId="0" borderId="2" xfId="1" applyFont="1" applyBorder="1" applyAlignment="1" applyProtection="1">
      <alignment horizontal="right" vertical="center" shrinkToFit="1"/>
      <protection hidden="1"/>
    </xf>
    <xf numFmtId="38" fontId="4" fillId="0" borderId="1" xfId="1" applyFont="1" applyBorder="1" applyAlignment="1" applyProtection="1">
      <alignment horizontal="right" vertical="center" shrinkToFit="1"/>
      <protection hidden="1"/>
    </xf>
    <xf numFmtId="38" fontId="4" fillId="0" borderId="9" xfId="1" applyFont="1" applyBorder="1" applyAlignment="1" applyProtection="1">
      <alignment horizontal="right" vertical="center" shrinkToFit="1"/>
      <protection hidden="1"/>
    </xf>
    <xf numFmtId="38" fontId="4" fillId="0" borderId="28" xfId="1" applyFont="1" applyBorder="1" applyAlignment="1" applyProtection="1">
      <alignment horizontal="right" vertical="center" shrinkToFit="1"/>
      <protection hidden="1"/>
    </xf>
    <xf numFmtId="38" fontId="4" fillId="0" borderId="29" xfId="1" applyFont="1" applyBorder="1" applyAlignment="1" applyProtection="1">
      <alignment horizontal="right" vertical="center" shrinkToFit="1"/>
      <protection hidden="1"/>
    </xf>
    <xf numFmtId="38" fontId="4" fillId="0" borderId="30" xfId="1" applyFont="1" applyBorder="1" applyAlignment="1" applyProtection="1">
      <alignment horizontal="right" vertical="center" shrinkToFit="1"/>
      <protection hidden="1"/>
    </xf>
    <xf numFmtId="0" fontId="4" fillId="0" borderId="0" xfId="2" applyFont="1" applyFill="1" applyAlignment="1" applyProtection="1">
      <alignment vertical="center"/>
      <protection hidden="1"/>
    </xf>
    <xf numFmtId="0" fontId="4" fillId="0" borderId="0" xfId="2" applyFont="1" applyBorder="1" applyAlignment="1" applyProtection="1">
      <alignment vertical="top"/>
      <protection hidden="1"/>
    </xf>
    <xf numFmtId="0" fontId="7" fillId="0" borderId="31" xfId="2" applyFont="1" applyFill="1" applyBorder="1" applyAlignment="1" applyProtection="1">
      <alignment vertical="center" shrinkToFit="1"/>
      <protection hidden="1"/>
    </xf>
    <xf numFmtId="0" fontId="3" fillId="0" borderId="32" xfId="2" applyFont="1" applyBorder="1" applyAlignment="1" applyProtection="1">
      <alignment vertical="center"/>
      <protection hidden="1"/>
    </xf>
    <xf numFmtId="0" fontId="8" fillId="0" borderId="0" xfId="2" applyFont="1" applyFill="1" applyBorder="1" applyAlignment="1" applyProtection="1">
      <alignment horizontal="center" vertical="center" shrinkToFit="1"/>
      <protection hidden="1"/>
    </xf>
    <xf numFmtId="0" fontId="8" fillId="0" borderId="33" xfId="2" applyFont="1" applyFill="1" applyBorder="1" applyAlignment="1" applyProtection="1">
      <alignment vertical="center" shrinkToFit="1"/>
      <protection hidden="1"/>
    </xf>
    <xf numFmtId="0" fontId="4" fillId="0" borderId="0" xfId="2" applyFont="1" applyFill="1" applyBorder="1" applyAlignment="1" applyProtection="1">
      <alignment horizontal="center" vertical="center"/>
      <protection hidden="1"/>
    </xf>
    <xf numFmtId="0" fontId="3" fillId="0" borderId="19" xfId="2" applyFont="1" applyFill="1" applyBorder="1" applyAlignment="1" applyProtection="1">
      <alignment vertical="center"/>
      <protection hidden="1"/>
    </xf>
    <xf numFmtId="49" fontId="4" fillId="0" borderId="0" xfId="2" applyNumberFormat="1" applyFont="1" applyFill="1" applyAlignment="1" applyProtection="1">
      <alignment vertical="center"/>
      <protection hidden="1"/>
    </xf>
    <xf numFmtId="0" fontId="4" fillId="0" borderId="16" xfId="2" applyFont="1" applyFill="1" applyBorder="1" applyAlignment="1" applyProtection="1">
      <alignment vertical="center" shrinkToFit="1"/>
      <protection hidden="1"/>
    </xf>
    <xf numFmtId="0" fontId="0" fillId="0" borderId="0" xfId="0" applyProtection="1">
      <alignment vertical="center"/>
    </xf>
    <xf numFmtId="0" fontId="0" fillId="0" borderId="0" xfId="0" applyFill="1" applyProtection="1">
      <alignment vertical="center"/>
    </xf>
    <xf numFmtId="0" fontId="9" fillId="0" borderId="0" xfId="2" applyFont="1" applyFill="1" applyBorder="1" applyAlignment="1" applyProtection="1">
      <alignment horizontal="center" vertical="center" shrinkToFit="1"/>
    </xf>
    <xf numFmtId="0" fontId="11" fillId="0" borderId="0" xfId="2" applyFont="1" applyFill="1" applyBorder="1" applyAlignment="1" applyProtection="1">
      <alignment horizontal="center" vertical="center"/>
    </xf>
    <xf numFmtId="0" fontId="17" fillId="0" borderId="32"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33" xfId="0" applyFont="1" applyFill="1" applyBorder="1" applyAlignment="1" applyProtection="1">
      <alignment vertical="center"/>
    </xf>
    <xf numFmtId="0" fontId="17" fillId="0" borderId="34" xfId="0" applyFont="1" applyFill="1" applyBorder="1" applyAlignment="1" applyProtection="1">
      <alignment vertical="center"/>
    </xf>
    <xf numFmtId="0" fontId="17" fillId="0" borderId="19" xfId="0" applyFont="1" applyFill="1" applyBorder="1" applyAlignment="1" applyProtection="1">
      <alignment vertical="center"/>
    </xf>
    <xf numFmtId="0" fontId="18" fillId="0" borderId="0" xfId="0" applyFont="1" applyFill="1" applyProtection="1">
      <alignment vertical="center"/>
    </xf>
    <xf numFmtId="49" fontId="18" fillId="0" borderId="0" xfId="0" applyNumberFormat="1" applyFont="1" applyFill="1" applyAlignment="1" applyProtection="1">
      <alignment vertical="center"/>
    </xf>
    <xf numFmtId="49" fontId="18" fillId="0" borderId="0" xfId="0" applyNumberFormat="1" applyFont="1" applyFill="1" applyProtection="1">
      <alignment vertical="center"/>
    </xf>
    <xf numFmtId="0" fontId="4" fillId="0" borderId="0" xfId="2" applyFont="1" applyFill="1" applyBorder="1" applyAlignment="1" applyProtection="1">
      <alignment vertical="center" shrinkToFit="1"/>
      <protection hidden="1"/>
    </xf>
    <xf numFmtId="38" fontId="11" fillId="0" borderId="5" xfId="1" applyFont="1" applyFill="1" applyBorder="1" applyAlignment="1" applyProtection="1">
      <alignment horizontal="center" vertical="center" shrinkToFit="1"/>
      <protection hidden="1"/>
    </xf>
    <xf numFmtId="38" fontId="11" fillId="0" borderId="2" xfId="1" applyFont="1" applyFill="1" applyBorder="1" applyAlignment="1" applyProtection="1">
      <alignment horizontal="center" vertical="center" shrinkToFit="1"/>
      <protection hidden="1"/>
    </xf>
    <xf numFmtId="38" fontId="11" fillId="0" borderId="9" xfId="1" applyFont="1" applyFill="1" applyBorder="1" applyAlignment="1" applyProtection="1">
      <alignment horizontal="center" vertical="center" shrinkToFit="1"/>
      <protection hidden="1"/>
    </xf>
    <xf numFmtId="38" fontId="11" fillId="0" borderId="48" xfId="1" applyFont="1" applyFill="1" applyBorder="1" applyAlignment="1" applyProtection="1">
      <alignment horizontal="center" vertical="center" shrinkToFit="1"/>
      <protection hidden="1"/>
    </xf>
    <xf numFmtId="38" fontId="11" fillId="0" borderId="10" xfId="1" applyFont="1" applyFill="1" applyBorder="1" applyAlignment="1" applyProtection="1">
      <alignment horizontal="center" vertical="center" shrinkToFit="1"/>
      <protection hidden="1"/>
    </xf>
    <xf numFmtId="38" fontId="11" fillId="0" borderId="12" xfId="1" applyFont="1" applyFill="1" applyBorder="1" applyAlignment="1" applyProtection="1">
      <alignment horizontal="center" vertical="center" shrinkToFit="1"/>
      <protection hidden="1"/>
    </xf>
    <xf numFmtId="0" fontId="3" fillId="2" borderId="25" xfId="2" applyFont="1" applyFill="1" applyBorder="1" applyAlignment="1" applyProtection="1">
      <alignment horizontal="center" vertical="center" shrinkToFit="1"/>
      <protection hidden="1"/>
    </xf>
    <xf numFmtId="0" fontId="3" fillId="2" borderId="26" xfId="2" applyFont="1" applyFill="1" applyBorder="1" applyAlignment="1" applyProtection="1">
      <alignment horizontal="center" vertical="center" shrinkToFit="1"/>
      <protection hidden="1"/>
    </xf>
    <xf numFmtId="38" fontId="11" fillId="4" borderId="48" xfId="1" applyFont="1" applyFill="1" applyBorder="1" applyAlignment="1" applyProtection="1">
      <alignment horizontal="center" vertical="center" shrinkToFit="1"/>
      <protection locked="0"/>
    </xf>
    <xf numFmtId="38" fontId="11" fillId="4" borderId="10" xfId="1" applyFont="1" applyFill="1" applyBorder="1" applyAlignment="1" applyProtection="1">
      <alignment horizontal="center" vertical="center" shrinkToFit="1"/>
      <protection locked="0"/>
    </xf>
    <xf numFmtId="38" fontId="11" fillId="4" borderId="11" xfId="1" applyFont="1" applyFill="1" applyBorder="1" applyAlignment="1" applyProtection="1">
      <alignment horizontal="center" vertical="center" shrinkToFit="1"/>
      <protection locked="0"/>
    </xf>
    <xf numFmtId="0" fontId="3" fillId="0" borderId="49" xfId="2" applyFont="1" applyFill="1" applyBorder="1" applyAlignment="1" applyProtection="1">
      <alignment horizontal="center" vertical="center" textRotation="255" shrinkToFit="1"/>
      <protection hidden="1"/>
    </xf>
    <xf numFmtId="0" fontId="3" fillId="0" borderId="26" xfId="2" applyFont="1" applyFill="1" applyBorder="1" applyAlignment="1" applyProtection="1">
      <alignment horizontal="center" vertical="center" textRotation="255" shrinkToFit="1"/>
      <protection hidden="1"/>
    </xf>
    <xf numFmtId="0" fontId="3" fillId="0" borderId="50" xfId="2" applyFont="1" applyFill="1" applyBorder="1" applyAlignment="1" applyProtection="1">
      <alignment horizontal="center" vertical="center" textRotation="255" shrinkToFit="1"/>
      <protection hidden="1"/>
    </xf>
    <xf numFmtId="0" fontId="5" fillId="0" borderId="48" xfId="2" applyFont="1" applyFill="1" applyBorder="1" applyAlignment="1" applyProtection="1">
      <alignment horizontal="center" vertical="center" justifyLastLine="1"/>
      <protection hidden="1"/>
    </xf>
    <xf numFmtId="0" fontId="5" fillId="0" borderId="10" xfId="2" applyFont="1" applyFill="1" applyBorder="1" applyAlignment="1" applyProtection="1">
      <alignment horizontal="center" vertical="center" justifyLastLine="1"/>
      <protection hidden="1"/>
    </xf>
    <xf numFmtId="0" fontId="5" fillId="0" borderId="11" xfId="2" applyFont="1" applyFill="1" applyBorder="1" applyAlignment="1" applyProtection="1">
      <alignment horizontal="center" vertical="center" justifyLastLine="1"/>
      <protection hidden="1"/>
    </xf>
    <xf numFmtId="38" fontId="11" fillId="4" borderId="5" xfId="1" applyFont="1" applyFill="1" applyBorder="1" applyAlignment="1" applyProtection="1">
      <alignment horizontal="center" vertical="center" shrinkToFit="1"/>
      <protection locked="0"/>
    </xf>
    <xf numFmtId="38" fontId="11" fillId="4" borderId="2" xfId="1" applyFont="1" applyFill="1" applyBorder="1" applyAlignment="1" applyProtection="1">
      <alignment horizontal="center" vertical="center" shrinkToFit="1"/>
      <protection locked="0"/>
    </xf>
    <xf numFmtId="38" fontId="11" fillId="4" borderId="1" xfId="1" applyFont="1" applyFill="1" applyBorder="1" applyAlignment="1" applyProtection="1">
      <alignment horizontal="center" vertical="center" shrinkToFit="1"/>
      <protection locked="0"/>
    </xf>
    <xf numFmtId="0" fontId="5" fillId="0" borderId="5" xfId="2" applyFont="1" applyFill="1" applyBorder="1" applyAlignment="1" applyProtection="1">
      <alignment horizontal="center" vertical="center" justifyLastLine="1"/>
      <protection hidden="1"/>
    </xf>
    <xf numFmtId="0" fontId="5" fillId="0" borderId="2" xfId="2" applyFont="1" applyFill="1" applyBorder="1" applyAlignment="1" applyProtection="1">
      <alignment horizontal="center" vertical="center" justifyLastLine="1"/>
      <protection hidden="1"/>
    </xf>
    <xf numFmtId="0" fontId="5" fillId="0" borderId="1" xfId="2" applyFont="1" applyFill="1" applyBorder="1" applyAlignment="1" applyProtection="1">
      <alignment horizontal="center" vertical="center" justifyLastLine="1"/>
      <protection hidden="1"/>
    </xf>
    <xf numFmtId="38" fontId="11" fillId="3" borderId="5" xfId="1" applyFont="1" applyFill="1" applyBorder="1" applyAlignment="1" applyProtection="1">
      <alignment horizontal="right" vertical="center" shrinkToFit="1"/>
      <protection locked="0"/>
    </xf>
    <xf numFmtId="38" fontId="11" fillId="3" borderId="2" xfId="1" applyFont="1" applyFill="1" applyBorder="1" applyAlignment="1" applyProtection="1">
      <alignment horizontal="right" vertical="center" shrinkToFit="1"/>
      <protection locked="0"/>
    </xf>
    <xf numFmtId="38" fontId="11" fillId="3" borderId="48" xfId="1" applyFont="1" applyFill="1" applyBorder="1" applyAlignment="1" applyProtection="1">
      <alignment horizontal="right" vertical="center" shrinkToFit="1"/>
      <protection locked="0"/>
    </xf>
    <xf numFmtId="38" fontId="11" fillId="3" borderId="10" xfId="1" applyFont="1" applyFill="1" applyBorder="1" applyAlignment="1" applyProtection="1">
      <alignment horizontal="right" vertical="center" shrinkToFit="1"/>
      <protection locked="0"/>
    </xf>
    <xf numFmtId="38" fontId="11" fillId="0" borderId="63" xfId="1" applyFont="1" applyBorder="1" applyAlignment="1" applyProtection="1">
      <alignment horizontal="right" vertical="center" shrinkToFit="1"/>
    </xf>
    <xf numFmtId="38" fontId="11" fillId="0" borderId="13" xfId="1" applyFont="1" applyBorder="1" applyAlignment="1" applyProtection="1">
      <alignment horizontal="right" vertical="center" shrinkToFit="1"/>
    </xf>
    <xf numFmtId="38" fontId="11" fillId="3" borderId="45" xfId="1" applyFont="1" applyFill="1" applyBorder="1" applyAlignment="1" applyProtection="1">
      <alignment horizontal="right" vertical="center" shrinkToFit="1"/>
      <protection locked="0"/>
    </xf>
    <xf numFmtId="38" fontId="11" fillId="3" borderId="6" xfId="1" applyFont="1" applyFill="1" applyBorder="1" applyAlignment="1" applyProtection="1">
      <alignment horizontal="right" vertical="center" shrinkToFit="1"/>
      <protection locked="0"/>
    </xf>
    <xf numFmtId="0" fontId="5" fillId="0" borderId="35" xfId="2" applyFont="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5" fillId="0" borderId="35" xfId="2" applyFont="1" applyBorder="1" applyAlignment="1" applyProtection="1">
      <alignment horizontal="distributed" vertical="center" justifyLastLine="1"/>
      <protection hidden="1"/>
    </xf>
    <xf numFmtId="0" fontId="5" fillId="0" borderId="5" xfId="2" applyFont="1" applyBorder="1" applyAlignment="1" applyProtection="1">
      <alignment horizontal="distributed" vertical="center" justifyLastLine="1"/>
      <protection hidden="1"/>
    </xf>
    <xf numFmtId="0" fontId="4" fillId="0" borderId="5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28" xfId="2" applyFont="1" applyBorder="1" applyAlignment="1" applyProtection="1">
      <alignment horizontal="center" vertical="center"/>
      <protection hidden="1"/>
    </xf>
    <xf numFmtId="0" fontId="4" fillId="0" borderId="29" xfId="2" applyFont="1" applyBorder="1" applyAlignment="1" applyProtection="1">
      <alignment horizontal="center" vertical="center"/>
      <protection hidden="1"/>
    </xf>
    <xf numFmtId="0" fontId="13" fillId="0" borderId="54" xfId="2" applyFont="1" applyBorder="1" applyAlignment="1" applyProtection="1">
      <alignment horizontal="center" vertical="center" shrinkToFit="1"/>
      <protection hidden="1"/>
    </xf>
    <xf numFmtId="0" fontId="13" fillId="0" borderId="31" xfId="2" applyFont="1" applyBorder="1" applyAlignment="1" applyProtection="1">
      <alignment horizontal="center" vertical="center" shrinkToFit="1"/>
      <protection hidden="1"/>
    </xf>
    <xf numFmtId="0" fontId="13" fillId="0" borderId="55" xfId="2" applyFont="1" applyBorder="1" applyAlignment="1" applyProtection="1">
      <alignment horizontal="center" vertical="center" shrinkToFit="1"/>
      <protection hidden="1"/>
    </xf>
    <xf numFmtId="0" fontId="13" fillId="0" borderId="56" xfId="2" applyFont="1" applyBorder="1" applyAlignment="1" applyProtection="1">
      <alignment horizontal="center" vertical="center" shrinkToFit="1"/>
      <protection hidden="1"/>
    </xf>
    <xf numFmtId="0" fontId="13" fillId="0" borderId="46" xfId="2" applyFont="1" applyBorder="1" applyAlignment="1" applyProtection="1">
      <alignment horizontal="center" vertical="center" shrinkToFit="1"/>
      <protection hidden="1"/>
    </xf>
    <xf numFmtId="0" fontId="13" fillId="0" borderId="57" xfId="2" applyFont="1" applyBorder="1" applyAlignment="1" applyProtection="1">
      <alignment horizontal="center" vertical="center" shrinkToFit="1"/>
      <protection hidden="1"/>
    </xf>
    <xf numFmtId="0" fontId="9" fillId="3" borderId="27" xfId="2" applyFont="1" applyFill="1" applyBorder="1" applyAlignment="1" applyProtection="1">
      <alignment horizontal="center" vertical="center" shrinkToFit="1"/>
      <protection locked="0"/>
    </xf>
    <xf numFmtId="0" fontId="9" fillId="3" borderId="0" xfId="2" applyFont="1" applyFill="1" applyBorder="1" applyAlignment="1" applyProtection="1">
      <alignment horizontal="center" vertical="center" shrinkToFit="1"/>
      <protection locked="0"/>
    </xf>
    <xf numFmtId="0" fontId="9" fillId="3" borderId="33" xfId="2" applyFont="1" applyFill="1" applyBorder="1" applyAlignment="1" applyProtection="1">
      <alignment horizontal="center" vertical="center" shrinkToFit="1"/>
      <protection locked="0"/>
    </xf>
    <xf numFmtId="0" fontId="9" fillId="3" borderId="44" xfId="2" applyFont="1" applyFill="1" applyBorder="1" applyAlignment="1" applyProtection="1">
      <alignment horizontal="center" vertical="center" shrinkToFit="1"/>
      <protection locked="0"/>
    </xf>
    <xf numFmtId="0" fontId="9" fillId="3" borderId="19" xfId="2" applyFont="1" applyFill="1" applyBorder="1" applyAlignment="1" applyProtection="1">
      <alignment horizontal="center" vertical="center" shrinkToFit="1"/>
      <protection locked="0"/>
    </xf>
    <xf numFmtId="0" fontId="9" fillId="3" borderId="21" xfId="2" applyFont="1" applyFill="1" applyBorder="1" applyAlignment="1" applyProtection="1">
      <alignment horizontal="center" vertical="center" shrinkToFit="1"/>
      <protection locked="0"/>
    </xf>
    <xf numFmtId="0" fontId="3" fillId="0" borderId="58" xfId="2" applyFont="1" applyBorder="1" applyAlignment="1" applyProtection="1">
      <alignment horizontal="center" vertical="center"/>
      <protection hidden="1"/>
    </xf>
    <xf numFmtId="0" fontId="3" fillId="0" borderId="6" xfId="2" applyFont="1" applyBorder="1" applyAlignment="1" applyProtection="1">
      <alignment horizontal="center" vertical="center"/>
      <protection hidden="1"/>
    </xf>
    <xf numFmtId="0" fontId="3" fillId="0" borderId="8" xfId="2" applyFont="1" applyBorder="1" applyAlignment="1" applyProtection="1">
      <alignment horizontal="center" vertical="center"/>
      <protection hidden="1"/>
    </xf>
    <xf numFmtId="0" fontId="5" fillId="0" borderId="59" xfId="2" applyFont="1" applyBorder="1" applyAlignment="1" applyProtection="1">
      <alignment horizontal="distributed" vertical="center" justifyLastLine="1"/>
      <protection hidden="1"/>
    </xf>
    <xf numFmtId="0" fontId="5" fillId="0" borderId="36" xfId="2" applyFont="1" applyBorder="1" applyAlignment="1" applyProtection="1">
      <alignment horizontal="distributed" vertical="center" justifyLastLine="1"/>
      <protection hidden="1"/>
    </xf>
    <xf numFmtId="0" fontId="5" fillId="0" borderId="60" xfId="2" applyFont="1" applyBorder="1" applyAlignment="1" applyProtection="1">
      <alignment horizontal="distributed" vertical="center" justifyLastLine="1"/>
      <protection hidden="1"/>
    </xf>
    <xf numFmtId="0" fontId="4" fillId="0" borderId="32" xfId="2" applyFont="1" applyBorder="1" applyAlignment="1" applyProtection="1">
      <alignment horizontal="center" vertical="center"/>
      <protection hidden="1"/>
    </xf>
    <xf numFmtId="0" fontId="4" fillId="0" borderId="0" xfId="2" applyFont="1" applyBorder="1" applyAlignment="1" applyProtection="1">
      <alignment horizontal="center" vertical="center"/>
      <protection hidden="1"/>
    </xf>
    <xf numFmtId="0" fontId="4" fillId="0" borderId="42" xfId="2" applyFont="1" applyBorder="1" applyAlignment="1" applyProtection="1">
      <alignment horizontal="center" vertical="center"/>
      <protection hidden="1"/>
    </xf>
    <xf numFmtId="0" fontId="1" fillId="3" borderId="51" xfId="2" applyFont="1" applyFill="1" applyBorder="1" applyAlignment="1" applyProtection="1">
      <alignment horizontal="center" vertical="center" shrinkToFit="1"/>
      <protection locked="0"/>
    </xf>
    <xf numFmtId="0" fontId="1" fillId="3" borderId="4" xfId="2" applyFont="1" applyFill="1" applyBorder="1" applyAlignment="1" applyProtection="1">
      <alignment horizontal="center" vertical="center" shrinkToFit="1"/>
      <protection locked="0"/>
    </xf>
    <xf numFmtId="0" fontId="1" fillId="3" borderId="3" xfId="2" applyFont="1" applyFill="1" applyBorder="1" applyAlignment="1" applyProtection="1">
      <alignment horizontal="center" vertical="center" shrinkToFit="1"/>
      <protection locked="0"/>
    </xf>
    <xf numFmtId="0" fontId="1" fillId="3" borderId="17" xfId="2" applyFont="1" applyFill="1" applyBorder="1" applyAlignment="1" applyProtection="1">
      <alignment horizontal="center" vertical="center" shrinkToFit="1"/>
      <protection locked="0"/>
    </xf>
    <xf numFmtId="0" fontId="1" fillId="3" borderId="28" xfId="2" applyFont="1" applyFill="1" applyBorder="1" applyAlignment="1" applyProtection="1">
      <alignment horizontal="center" vertical="center" shrinkToFit="1"/>
      <protection locked="0"/>
    </xf>
    <xf numFmtId="0" fontId="1" fillId="3" borderId="29" xfId="2" applyFont="1" applyFill="1" applyBorder="1" applyAlignment="1" applyProtection="1">
      <alignment horizontal="center" vertical="center" shrinkToFit="1"/>
      <protection locked="0"/>
    </xf>
    <xf numFmtId="0" fontId="11" fillId="3" borderId="52" xfId="2" applyFont="1" applyFill="1" applyBorder="1" applyAlignment="1" applyProtection="1">
      <alignment horizontal="center" vertical="center"/>
      <protection locked="0"/>
    </xf>
    <xf numFmtId="0" fontId="4" fillId="0" borderId="16" xfId="2" applyFont="1" applyBorder="1" applyAlignment="1" applyProtection="1">
      <alignment horizontal="left" vertical="center"/>
    </xf>
    <xf numFmtId="0" fontId="4" fillId="0" borderId="41" xfId="2" applyFont="1" applyBorder="1" applyAlignment="1" applyProtection="1">
      <alignment horizontal="left" vertical="center"/>
    </xf>
    <xf numFmtId="176" fontId="11" fillId="0" borderId="63" xfId="1" applyNumberFormat="1" applyFont="1" applyBorder="1" applyAlignment="1" applyProtection="1">
      <alignment horizontal="right" vertical="center" shrinkToFit="1"/>
    </xf>
    <xf numFmtId="176" fontId="11" fillId="0" borderId="13" xfId="1" applyNumberFormat="1" applyFont="1" applyBorder="1" applyAlignment="1" applyProtection="1">
      <alignment horizontal="right" vertical="center" shrinkToFit="1"/>
    </xf>
    <xf numFmtId="0" fontId="9" fillId="3" borderId="45" xfId="2" applyFont="1" applyFill="1" applyBorder="1" applyAlignment="1" applyProtection="1">
      <alignment horizontal="right" vertical="center" shrinkToFit="1"/>
      <protection locked="0"/>
    </xf>
    <xf numFmtId="0" fontId="9" fillId="3" borderId="6" xfId="2" applyFont="1" applyFill="1" applyBorder="1" applyAlignment="1" applyProtection="1">
      <alignment horizontal="right" vertical="center" shrinkToFit="1"/>
      <protection locked="0"/>
    </xf>
    <xf numFmtId="0" fontId="5" fillId="2" borderId="51"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38" fontId="11" fillId="3" borderId="64" xfId="1" applyFont="1" applyFill="1" applyBorder="1" applyAlignment="1" applyProtection="1">
      <alignment horizontal="right" vertical="center" shrinkToFit="1"/>
      <protection locked="0"/>
    </xf>
    <xf numFmtId="38" fontId="11" fillId="3" borderId="22" xfId="1" applyFont="1" applyFill="1" applyBorder="1" applyAlignment="1" applyProtection="1">
      <alignment horizontal="right" vertical="center" shrinkToFit="1"/>
      <protection locked="0"/>
    </xf>
    <xf numFmtId="0" fontId="5" fillId="0" borderId="47" xfId="2" applyFont="1" applyBorder="1" applyAlignment="1" applyProtection="1">
      <alignment horizontal="distributed" vertical="center" justifyLastLine="1"/>
      <protection hidden="1"/>
    </xf>
    <xf numFmtId="0" fontId="5" fillId="0" borderId="34" xfId="2" applyFont="1" applyBorder="1" applyAlignment="1" applyProtection="1">
      <alignment horizontal="distributed" vertical="center" justifyLastLine="1"/>
      <protection hidden="1"/>
    </xf>
    <xf numFmtId="0" fontId="5" fillId="0" borderId="53" xfId="2" applyFont="1" applyBorder="1" applyAlignment="1" applyProtection="1">
      <alignment horizontal="distributed" vertical="center" justifyLastLine="1"/>
      <protection hidden="1"/>
    </xf>
    <xf numFmtId="0" fontId="5" fillId="0" borderId="45" xfId="2" applyFont="1" applyBorder="1" applyAlignment="1" applyProtection="1">
      <alignment horizontal="distributed" vertical="center" justifyLastLine="1"/>
      <protection hidden="1"/>
    </xf>
    <xf numFmtId="0" fontId="11" fillId="3" borderId="61" xfId="2" applyFont="1" applyFill="1" applyBorder="1" applyAlignment="1" applyProtection="1">
      <alignment horizontal="center" vertical="center"/>
      <protection locked="0"/>
    </xf>
    <xf numFmtId="0" fontId="11" fillId="3" borderId="62" xfId="2" applyFont="1" applyFill="1" applyBorder="1" applyAlignment="1" applyProtection="1">
      <alignment horizontal="center" vertical="center"/>
      <protection locked="0"/>
    </xf>
    <xf numFmtId="38" fontId="11" fillId="0" borderId="45" xfId="1" applyFont="1" applyBorder="1" applyAlignment="1" applyProtection="1">
      <alignment horizontal="right" vertical="center" shrinkToFit="1"/>
      <protection hidden="1"/>
    </xf>
    <xf numFmtId="38" fontId="11" fillId="0" borderId="6" xfId="1" applyFont="1" applyBorder="1" applyAlignment="1" applyProtection="1">
      <alignment horizontal="right" vertical="center" shrinkToFit="1"/>
      <protection hidden="1"/>
    </xf>
    <xf numFmtId="38" fontId="11" fillId="0" borderId="5" xfId="1" applyFont="1" applyBorder="1" applyAlignment="1" applyProtection="1">
      <alignment horizontal="center" vertical="center" shrinkToFit="1"/>
      <protection hidden="1"/>
    </xf>
    <xf numFmtId="38" fontId="11" fillId="0" borderId="2" xfId="1" applyFont="1" applyBorder="1" applyAlignment="1" applyProtection="1">
      <alignment horizontal="center" vertical="center" shrinkToFit="1"/>
      <protection hidden="1"/>
    </xf>
    <xf numFmtId="38" fontId="11" fillId="0" borderId="9" xfId="1" applyFont="1" applyBorder="1" applyAlignment="1" applyProtection="1">
      <alignment horizontal="center" vertical="center" shrinkToFit="1"/>
      <protection hidden="1"/>
    </xf>
    <xf numFmtId="0" fontId="3" fillId="0" borderId="0" xfId="2" applyFont="1" applyFill="1" applyBorder="1" applyAlignment="1" applyProtection="1">
      <alignment horizontal="right"/>
      <protection hidden="1"/>
    </xf>
    <xf numFmtId="0" fontId="3" fillId="0" borderId="19" xfId="2" applyFont="1" applyFill="1" applyBorder="1" applyAlignment="1" applyProtection="1">
      <alignment horizontal="right"/>
      <protection hidden="1"/>
    </xf>
    <xf numFmtId="0" fontId="5" fillId="0" borderId="45" xfId="2" applyFont="1" applyBorder="1" applyAlignment="1" applyProtection="1">
      <alignment horizontal="center" vertical="center" shrinkToFit="1"/>
      <protection hidden="1"/>
    </xf>
    <xf numFmtId="0" fontId="5" fillId="0" borderId="6" xfId="2" applyFont="1" applyBorder="1" applyAlignment="1" applyProtection="1">
      <alignment horizontal="center" vertical="center" shrinkToFit="1"/>
      <protection hidden="1"/>
    </xf>
    <xf numFmtId="0" fontId="5" fillId="0" borderId="8" xfId="2" applyFont="1" applyBorder="1" applyAlignment="1" applyProtection="1">
      <alignment horizontal="center" vertical="center" shrinkToFit="1"/>
      <protection hidden="1"/>
    </xf>
    <xf numFmtId="38" fontId="11" fillId="0" borderId="64" xfId="1" applyFont="1" applyBorder="1" applyAlignment="1" applyProtection="1">
      <alignment horizontal="right" vertical="center" shrinkToFit="1"/>
      <protection hidden="1"/>
    </xf>
    <xf numFmtId="38" fontId="11" fillId="0" borderId="22" xfId="1" applyFont="1" applyBorder="1" applyAlignment="1" applyProtection="1">
      <alignment horizontal="right" vertical="center" shrinkToFit="1"/>
      <protection hidden="1"/>
    </xf>
    <xf numFmtId="38" fontId="11" fillId="0" borderId="34" xfId="1" applyFont="1" applyBorder="1" applyAlignment="1" applyProtection="1">
      <alignment horizontal="right" vertical="center" shrinkToFit="1"/>
      <protection hidden="1"/>
    </xf>
    <xf numFmtId="38" fontId="11" fillId="0" borderId="19" xfId="1" applyFont="1" applyBorder="1" applyAlignment="1" applyProtection="1">
      <alignment horizontal="right" vertical="center" shrinkToFit="1"/>
      <protection hidden="1"/>
    </xf>
    <xf numFmtId="38" fontId="11" fillId="0" borderId="5" xfId="1" applyFont="1" applyBorder="1" applyAlignment="1" applyProtection="1">
      <alignment horizontal="right" vertical="center" shrinkToFit="1"/>
      <protection hidden="1"/>
    </xf>
    <xf numFmtId="38" fontId="11" fillId="0" borderId="2" xfId="1" applyFont="1" applyBorder="1" applyAlignment="1" applyProtection="1">
      <alignment horizontal="right" vertical="center" shrinkToFit="1"/>
      <protection hidden="1"/>
    </xf>
    <xf numFmtId="38" fontId="11" fillId="0" borderId="48" xfId="1" applyFont="1" applyBorder="1" applyAlignment="1" applyProtection="1">
      <alignment horizontal="right" vertical="center" shrinkToFit="1"/>
      <protection hidden="1"/>
    </xf>
    <xf numFmtId="38" fontId="11" fillId="0" borderId="10" xfId="1" applyFont="1" applyBorder="1" applyAlignment="1" applyProtection="1">
      <alignment horizontal="right" vertical="center" shrinkToFit="1"/>
      <protection hidden="1"/>
    </xf>
    <xf numFmtId="38" fontId="11" fillId="3" borderId="51" xfId="1" applyFont="1" applyFill="1" applyBorder="1" applyAlignment="1" applyProtection="1">
      <alignment horizontal="right" vertical="center" shrinkToFit="1"/>
      <protection locked="0"/>
    </xf>
    <xf numFmtId="38" fontId="11" fillId="3" borderId="4" xfId="1" applyFont="1" applyFill="1" applyBorder="1" applyAlignment="1" applyProtection="1">
      <alignment horizontal="right" vertical="center" shrinkToFit="1"/>
      <protection locked="0"/>
    </xf>
    <xf numFmtId="0" fontId="5" fillId="2" borderId="17" xfId="2" applyFont="1" applyFill="1" applyBorder="1" applyAlignment="1" applyProtection="1">
      <alignment horizontal="center" vertical="center"/>
      <protection hidden="1"/>
    </xf>
    <xf numFmtId="0" fontId="5" fillId="2" borderId="29" xfId="2" applyFont="1" applyFill="1" applyBorder="1" applyAlignment="1" applyProtection="1">
      <alignment horizontal="center" vertical="center"/>
      <protection hidden="1"/>
    </xf>
    <xf numFmtId="0" fontId="5" fillId="0" borderId="19" xfId="2" applyFont="1" applyBorder="1" applyAlignment="1" applyProtection="1">
      <alignment horizontal="distributed" vertical="center" justifyLastLine="1"/>
      <protection hidden="1"/>
    </xf>
    <xf numFmtId="0" fontId="5" fillId="0" borderId="20" xfId="2" applyFont="1" applyBorder="1" applyAlignment="1" applyProtection="1">
      <alignment horizontal="distributed" vertical="center" justifyLastLine="1"/>
      <protection hidden="1"/>
    </xf>
    <xf numFmtId="38" fontId="11" fillId="5" borderId="2" xfId="1" applyFont="1" applyFill="1" applyBorder="1" applyAlignment="1" applyProtection="1">
      <alignment horizontal="right" vertical="center" shrinkToFit="1"/>
      <protection locked="0"/>
    </xf>
    <xf numFmtId="0" fontId="5" fillId="0" borderId="35" xfId="2" applyFont="1" applyBorder="1" applyAlignment="1" applyProtection="1">
      <alignment horizontal="distributed" vertical="center" justifyLastLine="1"/>
    </xf>
    <xf numFmtId="0" fontId="5" fillId="0" borderId="5" xfId="2" applyFont="1" applyBorder="1" applyAlignment="1" applyProtection="1">
      <alignment horizontal="distributed" vertical="center" justifyLastLine="1"/>
    </xf>
    <xf numFmtId="0" fontId="5" fillId="0" borderId="35" xfId="2" applyFont="1" applyBorder="1" applyAlignment="1" applyProtection="1">
      <alignment horizontal="center" vertical="center"/>
    </xf>
    <xf numFmtId="0" fontId="5" fillId="0" borderId="5" xfId="2" applyFont="1" applyBorder="1" applyAlignment="1" applyProtection="1">
      <alignment horizontal="center" vertical="center"/>
    </xf>
    <xf numFmtId="38" fontId="3" fillId="0" borderId="41" xfId="1" applyFont="1" applyBorder="1" applyAlignment="1" applyProtection="1">
      <alignment horizontal="left" shrinkToFit="1"/>
      <protection hidden="1"/>
    </xf>
    <xf numFmtId="38" fontId="3" fillId="0" borderId="20" xfId="1" applyFont="1" applyBorder="1" applyAlignment="1" applyProtection="1">
      <alignment horizontal="left" shrinkToFit="1"/>
      <protection hidden="1"/>
    </xf>
    <xf numFmtId="38" fontId="10" fillId="0" borderId="28" xfId="1" applyFont="1" applyBorder="1" applyAlignment="1" applyProtection="1">
      <alignment horizontal="right" vertical="center" shrinkToFit="1"/>
    </xf>
    <xf numFmtId="38" fontId="11" fillId="0" borderId="51" xfId="1" applyFont="1" applyBorder="1" applyAlignment="1" applyProtection="1">
      <alignment horizontal="right" vertical="center" shrinkToFit="1"/>
    </xf>
    <xf numFmtId="38" fontId="11" fillId="0" borderId="4" xfId="1" applyFont="1" applyBorder="1" applyAlignment="1" applyProtection="1">
      <alignment horizontal="right" vertical="center" shrinkToFit="1"/>
    </xf>
    <xf numFmtId="38" fontId="11" fillId="0" borderId="65" xfId="1" applyFont="1" applyBorder="1" applyAlignment="1" applyProtection="1">
      <alignment horizontal="center" vertical="center" shrinkToFit="1"/>
      <protection hidden="1"/>
    </xf>
    <xf numFmtId="38" fontId="11" fillId="0" borderId="16" xfId="1" applyFont="1" applyBorder="1" applyAlignment="1" applyProtection="1">
      <alignment horizontal="center" vertical="center" shrinkToFit="1"/>
      <protection hidden="1"/>
    </xf>
    <xf numFmtId="38" fontId="11" fillId="0" borderId="40" xfId="1" applyFont="1" applyBorder="1" applyAlignment="1" applyProtection="1">
      <alignment horizontal="center" vertical="center" shrinkToFit="1"/>
      <protection hidden="1"/>
    </xf>
    <xf numFmtId="38" fontId="11" fillId="0" borderId="34" xfId="1" applyFont="1" applyBorder="1" applyAlignment="1" applyProtection="1">
      <alignment horizontal="center" vertical="center" shrinkToFit="1"/>
      <protection hidden="1"/>
    </xf>
    <xf numFmtId="38" fontId="11" fillId="0" borderId="19" xfId="1" applyFont="1" applyBorder="1" applyAlignment="1" applyProtection="1">
      <alignment horizontal="center" vertical="center" shrinkToFit="1"/>
      <protection hidden="1"/>
    </xf>
    <xf numFmtId="38" fontId="11" fillId="0" borderId="21" xfId="1" applyFont="1" applyBorder="1" applyAlignment="1" applyProtection="1">
      <alignment horizontal="center" vertical="center" shrinkToFit="1"/>
      <protection hidden="1"/>
    </xf>
    <xf numFmtId="176" fontId="11" fillId="0" borderId="65" xfId="1" applyNumberFormat="1" applyFont="1" applyBorder="1" applyAlignment="1" applyProtection="1">
      <alignment horizontal="right" vertical="center" shrinkToFit="1"/>
      <protection hidden="1"/>
    </xf>
    <xf numFmtId="176" fontId="11" fillId="0" borderId="16" xfId="1" applyNumberFormat="1" applyFont="1" applyBorder="1" applyAlignment="1" applyProtection="1">
      <alignment horizontal="right" vertical="center" shrinkToFit="1"/>
      <protection hidden="1"/>
    </xf>
    <xf numFmtId="176" fontId="11" fillId="0" borderId="34" xfId="1" applyNumberFormat="1" applyFont="1" applyBorder="1" applyAlignment="1" applyProtection="1">
      <alignment horizontal="right" vertical="center" shrinkToFit="1"/>
      <protection hidden="1"/>
    </xf>
    <xf numFmtId="176" fontId="11" fillId="0" borderId="19" xfId="1" applyNumberFormat="1" applyFont="1" applyBorder="1" applyAlignment="1" applyProtection="1">
      <alignment horizontal="right" vertical="center" shrinkToFit="1"/>
      <protection hidden="1"/>
    </xf>
    <xf numFmtId="38" fontId="10" fillId="3" borderId="28" xfId="1" applyFont="1" applyFill="1" applyBorder="1" applyAlignment="1" applyProtection="1">
      <alignment horizontal="right" vertical="center" shrinkToFit="1"/>
      <protection locked="0"/>
    </xf>
    <xf numFmtId="176" fontId="11" fillId="3" borderId="48" xfId="1" applyNumberFormat="1" applyFont="1" applyFill="1" applyBorder="1" applyAlignment="1" applyProtection="1">
      <alignment horizontal="right" vertical="center" shrinkToFit="1"/>
      <protection locked="0"/>
    </xf>
    <xf numFmtId="176" fontId="11" fillId="3" borderId="10" xfId="1" applyNumberFormat="1" applyFont="1" applyFill="1" applyBorder="1" applyAlignment="1" applyProtection="1">
      <alignment horizontal="right" vertical="center" shrinkToFit="1"/>
      <protection locked="0"/>
    </xf>
    <xf numFmtId="38" fontId="11" fillId="5" borderId="45" xfId="1" applyFont="1" applyFill="1" applyBorder="1" applyAlignment="1" applyProtection="1">
      <alignment horizontal="right" vertical="center" shrinkToFit="1"/>
      <protection locked="0"/>
    </xf>
    <xf numFmtId="38" fontId="11" fillId="5" borderId="6" xfId="1" applyFont="1" applyFill="1" applyBorder="1" applyAlignment="1" applyProtection="1">
      <alignment horizontal="right" vertical="center" shrinkToFit="1"/>
      <protection locked="0"/>
    </xf>
    <xf numFmtId="38" fontId="11" fillId="0" borderId="5" xfId="1" applyFont="1" applyBorder="1" applyAlignment="1" applyProtection="1">
      <alignment horizontal="right" vertical="center" shrinkToFit="1"/>
    </xf>
    <xf numFmtId="38" fontId="11" fillId="0" borderId="2" xfId="1" applyFont="1" applyBorder="1" applyAlignment="1" applyProtection="1">
      <alignment horizontal="right" vertical="center" shrinkToFit="1"/>
    </xf>
    <xf numFmtId="38" fontId="11" fillId="5" borderId="5" xfId="1" applyFont="1" applyFill="1" applyBorder="1" applyAlignment="1" applyProtection="1">
      <alignment horizontal="right" vertical="center" shrinkToFit="1"/>
      <protection locked="0"/>
    </xf>
    <xf numFmtId="38" fontId="10" fillId="0" borderId="28" xfId="1" applyFont="1" applyFill="1" applyBorder="1" applyAlignment="1" applyProtection="1">
      <alignment horizontal="right" vertical="center" shrinkToFit="1"/>
      <protection hidden="1"/>
    </xf>
    <xf numFmtId="176" fontId="11" fillId="0" borderId="48" xfId="1" applyNumberFormat="1" applyFont="1" applyBorder="1" applyAlignment="1" applyProtection="1">
      <alignment horizontal="right" vertical="center" shrinkToFit="1"/>
      <protection hidden="1"/>
    </xf>
    <xf numFmtId="176" fontId="11" fillId="0" borderId="10" xfId="1" applyNumberFormat="1" applyFont="1" applyBorder="1" applyAlignment="1" applyProtection="1">
      <alignment horizontal="right" vertical="center" shrinkToFit="1"/>
      <protection hidden="1"/>
    </xf>
    <xf numFmtId="176" fontId="11" fillId="0" borderId="45" xfId="1" applyNumberFormat="1" applyFont="1" applyBorder="1" applyAlignment="1" applyProtection="1">
      <alignment horizontal="right" vertical="center" shrinkToFit="1"/>
      <protection hidden="1"/>
    </xf>
    <xf numFmtId="176" fontId="11" fillId="0" borderId="6" xfId="1" applyNumberFormat="1" applyFont="1" applyBorder="1" applyAlignment="1" applyProtection="1">
      <alignment horizontal="right" vertical="center" shrinkToFit="1"/>
      <protection hidden="1"/>
    </xf>
    <xf numFmtId="176" fontId="11" fillId="0" borderId="5" xfId="1" applyNumberFormat="1" applyFont="1" applyBorder="1" applyAlignment="1" applyProtection="1">
      <alignment horizontal="right" vertical="center" shrinkToFit="1"/>
      <protection hidden="1"/>
    </xf>
    <xf numFmtId="176" fontId="11" fillId="0" borderId="2" xfId="1" applyNumberFormat="1" applyFont="1" applyBorder="1" applyAlignment="1" applyProtection="1">
      <alignment horizontal="right" vertical="center" shrinkToFit="1"/>
      <protection hidden="1"/>
    </xf>
    <xf numFmtId="38" fontId="11" fillId="0" borderId="51" xfId="1" applyFont="1" applyBorder="1" applyAlignment="1" applyProtection="1">
      <alignment horizontal="right" vertical="center" shrinkToFit="1"/>
      <protection hidden="1"/>
    </xf>
    <xf numFmtId="38" fontId="11" fillId="0" borderId="4" xfId="1" applyFont="1" applyBorder="1" applyAlignment="1" applyProtection="1">
      <alignment horizontal="right" vertical="center" shrinkToFit="1"/>
      <protection hidden="1"/>
    </xf>
    <xf numFmtId="0" fontId="5" fillId="0" borderId="37" xfId="2" applyFont="1" applyBorder="1" applyAlignment="1" applyProtection="1">
      <alignment horizontal="distributed" vertical="center" justifyLastLine="1"/>
      <protection hidden="1"/>
    </xf>
    <xf numFmtId="0" fontId="5" fillId="0" borderId="51" xfId="2" applyFont="1" applyBorder="1" applyAlignment="1" applyProtection="1">
      <alignment horizontal="distributed" vertical="center" justifyLastLine="1"/>
      <protection hidden="1"/>
    </xf>
    <xf numFmtId="0" fontId="5" fillId="2" borderId="32" xfId="2" applyFont="1" applyFill="1" applyBorder="1" applyAlignment="1" applyProtection="1">
      <alignment horizontal="center" vertical="center"/>
      <protection hidden="1"/>
    </xf>
    <xf numFmtId="0" fontId="5" fillId="2" borderId="42" xfId="2" applyFont="1" applyFill="1" applyBorder="1" applyAlignment="1" applyProtection="1">
      <alignment horizontal="center" vertical="center"/>
      <protection hidden="1"/>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6" fillId="0" borderId="66" xfId="2" applyFont="1" applyBorder="1" applyAlignment="1" applyProtection="1">
      <alignment horizontal="left" vertical="center" wrapText="1"/>
      <protection hidden="1"/>
    </xf>
    <xf numFmtId="0" fontId="6" fillId="0" borderId="67" xfId="2" applyFont="1" applyBorder="1" applyAlignment="1" applyProtection="1">
      <alignment horizontal="left" vertical="center"/>
      <protection hidden="1"/>
    </xf>
    <xf numFmtId="0" fontId="6" fillId="0" borderId="68" xfId="2" applyFont="1" applyBorder="1" applyAlignment="1" applyProtection="1">
      <alignment horizontal="left" vertical="center"/>
      <protection hidden="1"/>
    </xf>
    <xf numFmtId="0" fontId="5" fillId="2" borderId="14" xfId="2" applyFont="1" applyFill="1" applyBorder="1" applyAlignment="1" applyProtection="1">
      <alignment horizontal="distributed" vertical="center" justifyLastLine="1"/>
      <protection hidden="1"/>
    </xf>
    <xf numFmtId="0" fontId="5" fillId="2" borderId="69" xfId="2" applyFont="1" applyFill="1" applyBorder="1" applyAlignment="1" applyProtection="1">
      <alignment horizontal="distributed" vertical="center" justifyLastLine="1"/>
      <protection hidden="1"/>
    </xf>
    <xf numFmtId="176" fontId="11" fillId="3" borderId="63" xfId="1" applyNumberFormat="1" applyFont="1" applyFill="1" applyBorder="1" applyAlignment="1" applyProtection="1">
      <alignment horizontal="right" vertical="center" shrinkToFit="1"/>
      <protection locked="0"/>
    </xf>
    <xf numFmtId="176" fontId="11" fillId="3" borderId="13" xfId="1" applyNumberFormat="1" applyFont="1" applyFill="1" applyBorder="1" applyAlignment="1" applyProtection="1">
      <alignment horizontal="right" vertical="center" shrinkToFit="1"/>
      <protection locked="0"/>
    </xf>
    <xf numFmtId="0" fontId="3" fillId="2" borderId="25" xfId="2" applyFont="1" applyFill="1" applyBorder="1" applyAlignment="1" applyProtection="1">
      <alignment horizontal="center" vertical="center"/>
      <protection hidden="1"/>
    </xf>
    <xf numFmtId="0" fontId="3" fillId="2" borderId="26" xfId="2" applyFont="1" applyFill="1" applyBorder="1" applyAlignment="1" applyProtection="1">
      <alignment horizontal="center" vertical="center"/>
      <protection hidden="1"/>
    </xf>
    <xf numFmtId="0" fontId="3" fillId="2" borderId="26" xfId="2" applyFont="1" applyFill="1" applyBorder="1" applyAlignment="1" applyProtection="1">
      <alignment horizontal="center" vertical="distributed" textRotation="255" justifyLastLine="1"/>
      <protection hidden="1"/>
    </xf>
    <xf numFmtId="0" fontId="3" fillId="2" borderId="50" xfId="2" applyFont="1" applyFill="1" applyBorder="1" applyAlignment="1" applyProtection="1">
      <alignment horizontal="center" vertical="distributed" textRotation="255" justifyLastLine="1"/>
      <protection hidden="1"/>
    </xf>
    <xf numFmtId="0" fontId="5" fillId="3" borderId="35" xfId="2" applyFont="1" applyFill="1" applyBorder="1" applyAlignment="1" applyProtection="1">
      <alignment horizontal="distributed" vertical="center" justifyLastLine="1"/>
      <protection locked="0"/>
    </xf>
    <xf numFmtId="0" fontId="5" fillId="3" borderId="5" xfId="2" applyFont="1" applyFill="1" applyBorder="1" applyAlignment="1" applyProtection="1">
      <alignment horizontal="distributed" vertical="center" justifyLastLine="1"/>
      <protection locked="0"/>
    </xf>
    <xf numFmtId="0" fontId="5" fillId="0" borderId="70" xfId="2" applyFont="1" applyBorder="1" applyAlignment="1" applyProtection="1">
      <alignment horizontal="distributed" vertical="center" justifyLastLine="1"/>
      <protection hidden="1"/>
    </xf>
    <xf numFmtId="0" fontId="5" fillId="0" borderId="64" xfId="2" applyFont="1" applyBorder="1" applyAlignment="1" applyProtection="1">
      <alignment horizontal="distributed" vertical="center" justifyLastLine="1"/>
      <protection hidden="1"/>
    </xf>
    <xf numFmtId="0" fontId="5" fillId="3" borderId="70" xfId="2" applyFont="1" applyFill="1" applyBorder="1" applyAlignment="1" applyProtection="1">
      <alignment horizontal="distributed" vertical="center" justifyLastLine="1"/>
      <protection locked="0"/>
    </xf>
    <xf numFmtId="0" fontId="5" fillId="3" borderId="64" xfId="2" applyFont="1" applyFill="1" applyBorder="1" applyAlignment="1" applyProtection="1">
      <alignment horizontal="distributed" vertical="center" justifyLastLine="1"/>
      <protection locked="0"/>
    </xf>
    <xf numFmtId="0" fontId="4" fillId="0" borderId="35"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5" fillId="0" borderId="53" xfId="2" applyFont="1" applyBorder="1" applyAlignment="1" applyProtection="1">
      <alignment horizontal="center" vertical="center" wrapText="1"/>
      <protection hidden="1"/>
    </xf>
    <xf numFmtId="0" fontId="5" fillId="0" borderId="53" xfId="2" applyFont="1" applyBorder="1" applyAlignment="1" applyProtection="1">
      <alignment horizontal="center" vertical="center"/>
      <protection hidden="1"/>
    </xf>
    <xf numFmtId="0" fontId="4" fillId="0" borderId="37"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protection hidden="1"/>
    </xf>
    <xf numFmtId="0" fontId="3" fillId="0" borderId="39" xfId="2" applyFont="1" applyBorder="1" applyAlignment="1" applyProtection="1">
      <alignment horizontal="center" vertical="center"/>
      <protection hidden="1"/>
    </xf>
    <xf numFmtId="0" fontId="3" fillId="0" borderId="44" xfId="2" applyFont="1" applyBorder="1" applyAlignment="1" applyProtection="1">
      <alignment horizontal="center" vertical="center"/>
      <protection hidden="1"/>
    </xf>
    <xf numFmtId="0" fontId="4" fillId="0" borderId="16" xfId="2" applyFont="1" applyBorder="1" applyAlignment="1" applyProtection="1">
      <alignment horizontal="center" vertical="center" wrapText="1"/>
      <protection hidden="1"/>
    </xf>
    <xf numFmtId="0" fontId="4" fillId="0" borderId="41" xfId="2" applyFont="1" applyBorder="1" applyAlignment="1" applyProtection="1">
      <alignment horizontal="center" vertical="center" wrapText="1"/>
      <protection hidden="1"/>
    </xf>
    <xf numFmtId="0" fontId="4" fillId="0" borderId="19" xfId="2" applyFont="1" applyBorder="1" applyAlignment="1" applyProtection="1">
      <alignment horizontal="center" vertical="center" wrapText="1"/>
      <protection hidden="1"/>
    </xf>
    <xf numFmtId="0" fontId="4" fillId="0" borderId="20" xfId="2" applyFont="1" applyBorder="1" applyAlignment="1" applyProtection="1">
      <alignment horizontal="center" vertical="center" wrapText="1"/>
      <protection hidden="1"/>
    </xf>
    <xf numFmtId="0" fontId="5" fillId="0" borderId="39" xfId="2" applyFont="1" applyBorder="1" applyAlignment="1" applyProtection="1">
      <alignment horizontal="center" vertical="center" wrapText="1"/>
      <protection hidden="1"/>
    </xf>
    <xf numFmtId="0" fontId="5" fillId="0" borderId="16" xfId="2" applyFont="1" applyBorder="1" applyAlignment="1" applyProtection="1">
      <alignment horizontal="center" vertical="center" wrapText="1"/>
      <protection hidden="1"/>
    </xf>
    <xf numFmtId="0" fontId="5" fillId="0" borderId="41" xfId="2" applyFont="1" applyBorder="1" applyAlignment="1" applyProtection="1">
      <alignment horizontal="center" vertical="center" wrapText="1"/>
      <protection hidden="1"/>
    </xf>
    <xf numFmtId="0" fontId="5" fillId="0" borderId="44" xfId="2" applyFont="1" applyBorder="1" applyAlignment="1" applyProtection="1">
      <alignment horizontal="center" vertical="center" wrapText="1"/>
      <protection hidden="1"/>
    </xf>
    <xf numFmtId="0" fontId="5" fillId="0" borderId="19" xfId="2" applyFont="1" applyBorder="1" applyAlignment="1" applyProtection="1">
      <alignment horizontal="center" vertical="center" wrapText="1"/>
      <protection hidden="1"/>
    </xf>
    <xf numFmtId="0" fontId="5" fillId="0" borderId="20" xfId="2" applyFont="1" applyBorder="1" applyAlignment="1" applyProtection="1">
      <alignment horizontal="center" vertical="center" wrapText="1"/>
      <protection hidden="1"/>
    </xf>
    <xf numFmtId="0" fontId="3" fillId="2" borderId="26" xfId="2" applyFont="1" applyFill="1" applyBorder="1" applyAlignment="1" applyProtection="1">
      <alignment horizontal="center" vertical="top" textRotation="255"/>
      <protection hidden="1"/>
    </xf>
    <xf numFmtId="0" fontId="3" fillId="2" borderId="50" xfId="2" applyFont="1" applyFill="1" applyBorder="1" applyAlignment="1" applyProtection="1">
      <alignment horizontal="center" vertical="top" textRotation="255"/>
      <protection hidden="1"/>
    </xf>
    <xf numFmtId="0" fontId="5" fillId="0" borderId="60" xfId="2" applyFont="1" applyBorder="1" applyAlignment="1" applyProtection="1">
      <alignment horizontal="center" vertical="center"/>
      <protection hidden="1"/>
    </xf>
    <xf numFmtId="0" fontId="5" fillId="0" borderId="48" xfId="2" applyFont="1" applyBorder="1" applyAlignment="1" applyProtection="1">
      <alignment horizontal="center" vertical="center"/>
      <protection hidden="1"/>
    </xf>
    <xf numFmtId="0" fontId="4" fillId="0" borderId="0" xfId="2" applyFont="1" applyFill="1" applyBorder="1" applyAlignment="1" applyProtection="1">
      <alignment horizontal="right" vertical="center"/>
      <protection hidden="1"/>
    </xf>
    <xf numFmtId="38" fontId="11" fillId="0" borderId="51" xfId="1" applyFont="1" applyBorder="1" applyAlignment="1" applyProtection="1">
      <alignment horizontal="center" vertical="center" shrinkToFit="1"/>
      <protection hidden="1"/>
    </xf>
    <xf numFmtId="38" fontId="11" fillId="0" borderId="4" xfId="1" applyFont="1" applyBorder="1" applyAlignment="1" applyProtection="1">
      <alignment horizontal="center" vertical="center" shrinkToFit="1"/>
      <protection hidden="1"/>
    </xf>
    <xf numFmtId="38" fontId="11" fillId="0" borderId="15" xfId="1" applyFont="1" applyBorder="1" applyAlignment="1" applyProtection="1">
      <alignment horizontal="center" vertical="center" shrinkToFit="1"/>
      <protection hidden="1"/>
    </xf>
    <xf numFmtId="38" fontId="11" fillId="0" borderId="17" xfId="1" applyFont="1" applyBorder="1" applyAlignment="1" applyProtection="1">
      <alignment horizontal="center" vertical="center" shrinkToFit="1"/>
      <protection hidden="1"/>
    </xf>
    <xf numFmtId="38" fontId="11" fillId="0" borderId="28" xfId="1" applyFont="1" applyBorder="1" applyAlignment="1" applyProtection="1">
      <alignment horizontal="center" vertical="center" shrinkToFit="1"/>
      <protection hidden="1"/>
    </xf>
    <xf numFmtId="38" fontId="11" fillId="0" borderId="30" xfId="1" applyFont="1" applyBorder="1" applyAlignment="1" applyProtection="1">
      <alignment horizontal="center" vertical="center" shrinkToFit="1"/>
      <protection hidden="1"/>
    </xf>
    <xf numFmtId="0" fontId="3" fillId="0" borderId="25" xfId="2" applyFont="1" applyBorder="1" applyAlignment="1" applyProtection="1">
      <alignment horizontal="center" vertical="center" textRotation="255"/>
      <protection hidden="1"/>
    </xf>
    <xf numFmtId="0" fontId="3" fillId="0" borderId="26" xfId="2" applyFont="1" applyBorder="1" applyAlignment="1" applyProtection="1">
      <alignment horizontal="center" vertical="center" textRotation="255"/>
      <protection hidden="1"/>
    </xf>
    <xf numFmtId="0" fontId="3" fillId="0" borderId="43" xfId="2" applyFont="1" applyBorder="1" applyAlignment="1" applyProtection="1">
      <alignment horizontal="center" vertical="center" textRotation="255"/>
      <protection hidden="1"/>
    </xf>
    <xf numFmtId="0" fontId="3" fillId="0" borderId="59" xfId="2" applyFont="1" applyBorder="1" applyAlignment="1" applyProtection="1">
      <alignment horizontal="center" vertical="center" textRotation="255"/>
      <protection hidden="1"/>
    </xf>
    <xf numFmtId="0" fontId="3" fillId="0" borderId="49" xfId="2" applyFont="1" applyBorder="1" applyAlignment="1" applyProtection="1">
      <alignment horizontal="center" vertical="center" textRotation="255"/>
      <protection hidden="1"/>
    </xf>
    <xf numFmtId="0" fontId="4" fillId="0" borderId="38" xfId="2" applyFont="1" applyBorder="1" applyAlignment="1" applyProtection="1">
      <alignment horizontal="center" vertical="center" wrapText="1"/>
      <protection hidden="1"/>
    </xf>
    <xf numFmtId="0" fontId="4" fillId="0" borderId="38" xfId="2" applyFont="1" applyBorder="1" applyAlignment="1" applyProtection="1">
      <alignment horizontal="center" vertical="center"/>
      <protection hidden="1"/>
    </xf>
    <xf numFmtId="0" fontId="5" fillId="0" borderId="51" xfId="2" applyFont="1" applyBorder="1" applyAlignment="1" applyProtection="1">
      <alignment horizontal="center" vertical="center" wrapText="1"/>
      <protection hidden="1"/>
    </xf>
    <xf numFmtId="0" fontId="5" fillId="0" borderId="3" xfId="2" applyFont="1" applyBorder="1" applyAlignment="1" applyProtection="1">
      <alignment horizontal="center" vertical="center" wrapText="1"/>
      <protection hidden="1"/>
    </xf>
    <xf numFmtId="0" fontId="5" fillId="0" borderId="32" xfId="2" applyFont="1" applyBorder="1" applyAlignment="1" applyProtection="1">
      <alignment horizontal="center" vertical="center" wrapText="1"/>
      <protection hidden="1"/>
    </xf>
    <xf numFmtId="0" fontId="5" fillId="0" borderId="42" xfId="2" applyFont="1" applyBorder="1" applyAlignment="1" applyProtection="1">
      <alignment horizontal="center" vertical="center" wrapText="1"/>
      <protection hidden="1"/>
    </xf>
    <xf numFmtId="0" fontId="5" fillId="0" borderId="17" xfId="2" applyFont="1" applyBorder="1" applyAlignment="1" applyProtection="1">
      <alignment horizontal="center" vertical="center" wrapText="1"/>
      <protection hidden="1"/>
    </xf>
    <xf numFmtId="0" fontId="5" fillId="0" borderId="29" xfId="2" applyFont="1" applyBorder="1" applyAlignment="1" applyProtection="1">
      <alignment horizontal="center" vertical="center" wrapText="1"/>
      <protection hidden="1"/>
    </xf>
    <xf numFmtId="0" fontId="3" fillId="0" borderId="0" xfId="2" applyFont="1" applyFill="1" applyBorder="1" applyAlignment="1" applyProtection="1">
      <alignment horizontal="center" vertical="center" shrinkToFit="1"/>
      <protection hidden="1"/>
    </xf>
    <xf numFmtId="0" fontId="4" fillId="0" borderId="35" xfId="2" applyFont="1" applyBorder="1" applyAlignment="1" applyProtection="1">
      <alignment horizontal="center" vertical="top"/>
      <protection hidden="1"/>
    </xf>
    <xf numFmtId="0" fontId="3" fillId="0" borderId="0" xfId="2" applyFont="1" applyFill="1" applyBorder="1" applyAlignment="1" applyProtection="1">
      <alignment horizontal="center" vertical="center"/>
      <protection hidden="1"/>
    </xf>
    <xf numFmtId="0" fontId="3" fillId="0" borderId="19" xfId="2" applyFont="1" applyFill="1" applyBorder="1" applyAlignment="1" applyProtection="1">
      <alignment horizontal="center" vertical="center"/>
      <protection hidden="1"/>
    </xf>
    <xf numFmtId="0" fontId="17" fillId="0" borderId="10"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65"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40" xfId="0" applyFont="1" applyFill="1" applyBorder="1" applyAlignment="1" applyProtection="1">
      <alignment horizontal="left" vertical="center"/>
    </xf>
    <xf numFmtId="0" fontId="19" fillId="0" borderId="72"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6" fillId="0" borderId="73" xfId="0" applyFont="1" applyBorder="1" applyAlignment="1" applyProtection="1">
      <alignment horizontal="right" vertical="center" shrinkToFit="1"/>
    </xf>
    <xf numFmtId="0" fontId="16" fillId="0" borderId="10" xfId="0" applyFont="1" applyBorder="1" applyAlignment="1" applyProtection="1">
      <alignment horizontal="right" vertical="center" shrinkToFit="1"/>
    </xf>
    <xf numFmtId="176" fontId="16" fillId="0" borderId="74" xfId="0" applyNumberFormat="1" applyFont="1" applyBorder="1" applyAlignment="1" applyProtection="1">
      <alignment vertical="center" shrinkToFit="1"/>
    </xf>
    <xf numFmtId="57" fontId="12" fillId="3" borderId="51" xfId="2" applyNumberFormat="1" applyFont="1" applyFill="1" applyBorder="1" applyAlignment="1" applyProtection="1">
      <alignment horizontal="center" vertical="center" shrinkToFit="1"/>
      <protection locked="0"/>
    </xf>
    <xf numFmtId="57" fontId="12" fillId="3" borderId="4" xfId="2" applyNumberFormat="1" applyFont="1" applyFill="1" applyBorder="1" applyAlignment="1" applyProtection="1">
      <alignment horizontal="center" vertical="center" shrinkToFit="1"/>
      <protection locked="0"/>
    </xf>
    <xf numFmtId="57" fontId="12" fillId="3" borderId="3" xfId="2" applyNumberFormat="1" applyFont="1" applyFill="1" applyBorder="1" applyAlignment="1" applyProtection="1">
      <alignment horizontal="center" vertical="center" shrinkToFit="1"/>
      <protection locked="0"/>
    </xf>
    <xf numFmtId="57" fontId="12" fillId="3" borderId="17" xfId="2" applyNumberFormat="1" applyFont="1" applyFill="1" applyBorder="1" applyAlignment="1" applyProtection="1">
      <alignment horizontal="center" vertical="center" shrinkToFit="1"/>
      <protection locked="0"/>
    </xf>
    <xf numFmtId="57" fontId="12" fillId="3" borderId="28" xfId="2" applyNumberFormat="1" applyFont="1" applyFill="1" applyBorder="1" applyAlignment="1" applyProtection="1">
      <alignment horizontal="center" vertical="center" shrinkToFit="1"/>
      <protection locked="0"/>
    </xf>
    <xf numFmtId="57" fontId="12" fillId="3" borderId="29" xfId="2" applyNumberFormat="1" applyFont="1" applyFill="1" applyBorder="1" applyAlignment="1" applyProtection="1">
      <alignment horizontal="center" vertical="center" shrinkToFit="1"/>
      <protection locked="0"/>
    </xf>
    <xf numFmtId="10" fontId="17" fillId="0" borderId="19" xfId="0" applyNumberFormat="1" applyFont="1" applyFill="1" applyBorder="1" applyAlignment="1" applyProtection="1">
      <alignment horizontal="right" vertical="center"/>
    </xf>
    <xf numFmtId="10" fontId="17" fillId="0" borderId="21" xfId="0" applyNumberFormat="1" applyFont="1" applyFill="1" applyBorder="1" applyAlignment="1" applyProtection="1">
      <alignment horizontal="right" vertical="center"/>
    </xf>
    <xf numFmtId="0" fontId="15" fillId="0" borderId="73" xfId="2" applyFont="1" applyFill="1" applyBorder="1" applyAlignment="1" applyProtection="1">
      <alignment horizontal="right" vertical="center" shrinkToFit="1"/>
    </xf>
    <xf numFmtId="0" fontId="15" fillId="0" borderId="10" xfId="2" applyFont="1" applyFill="1" applyBorder="1" applyAlignment="1" applyProtection="1">
      <alignment horizontal="right" vertical="center" shrinkToFit="1"/>
    </xf>
    <xf numFmtId="38" fontId="5" fillId="0" borderId="19" xfId="1" applyFont="1" applyFill="1" applyBorder="1" applyAlignment="1" applyProtection="1">
      <alignment horizontal="center" vertical="center" shrinkToFit="1"/>
      <protection hidden="1"/>
    </xf>
    <xf numFmtId="38" fontId="5" fillId="0" borderId="20" xfId="1" applyFont="1" applyFill="1" applyBorder="1" applyAlignment="1" applyProtection="1">
      <alignment horizontal="center" vertical="center" shrinkToFit="1"/>
      <protection hidden="1"/>
    </xf>
    <xf numFmtId="0" fontId="17" fillId="0" borderId="48" xfId="0" applyFont="1" applyBorder="1" applyAlignment="1" applyProtection="1">
      <alignment horizontal="center" vertical="center"/>
    </xf>
    <xf numFmtId="0" fontId="17" fillId="0" borderId="10" xfId="0" applyFont="1" applyBorder="1" applyAlignment="1" applyProtection="1">
      <alignment horizontal="center" vertical="center"/>
    </xf>
    <xf numFmtId="10" fontId="17" fillId="0" borderId="0" xfId="0" applyNumberFormat="1" applyFont="1" applyFill="1" applyBorder="1" applyAlignment="1" applyProtection="1">
      <alignment horizontal="right" vertical="center"/>
    </xf>
    <xf numFmtId="10" fontId="17" fillId="0" borderId="33" xfId="0" applyNumberFormat="1" applyFont="1" applyFill="1" applyBorder="1" applyAlignment="1" applyProtection="1">
      <alignment horizontal="right" vertical="center"/>
    </xf>
    <xf numFmtId="0" fontId="17" fillId="0" borderId="32"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33" xfId="0" applyFont="1" applyFill="1" applyBorder="1" applyAlignment="1" applyProtection="1">
      <alignment horizontal="left" vertical="center"/>
    </xf>
    <xf numFmtId="0" fontId="17" fillId="0" borderId="78" xfId="0" applyFont="1" applyBorder="1" applyAlignment="1" applyProtection="1">
      <alignment horizontal="right" vertical="center"/>
    </xf>
    <xf numFmtId="0" fontId="17" fillId="0" borderId="77" xfId="0" applyFont="1" applyBorder="1" applyAlignment="1" applyProtection="1">
      <alignment horizontal="right" vertical="center"/>
    </xf>
    <xf numFmtId="0" fontId="18" fillId="0" borderId="78"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176" fontId="16" fillId="0" borderId="79" xfId="0" applyNumberFormat="1" applyFont="1" applyBorder="1" applyAlignment="1" applyProtection="1">
      <alignment vertical="center" shrinkToFit="1"/>
    </xf>
    <xf numFmtId="0" fontId="5" fillId="0" borderId="82" xfId="2" applyFont="1" applyFill="1" applyBorder="1" applyAlignment="1" applyProtection="1">
      <alignment horizontal="center" vertical="center" shrinkToFit="1"/>
    </xf>
    <xf numFmtId="0" fontId="5" fillId="0" borderId="83" xfId="2" applyFont="1" applyFill="1" applyBorder="1" applyAlignment="1" applyProtection="1">
      <alignment horizontal="center" vertical="center" shrinkToFit="1"/>
    </xf>
    <xf numFmtId="176" fontId="16" fillId="0" borderId="83" xfId="0" applyNumberFormat="1" applyFont="1" applyBorder="1" applyAlignment="1" applyProtection="1">
      <alignment vertical="center" shrinkToFit="1"/>
    </xf>
    <xf numFmtId="0" fontId="5" fillId="0" borderId="84" xfId="2" applyFont="1" applyFill="1" applyBorder="1" applyAlignment="1" applyProtection="1">
      <alignment horizontal="center" vertical="center" shrinkToFit="1"/>
    </xf>
    <xf numFmtId="176" fontId="15" fillId="0" borderId="89" xfId="2" applyNumberFormat="1" applyFont="1" applyFill="1" applyBorder="1" applyAlignment="1" applyProtection="1">
      <alignment vertical="center" shrinkToFit="1"/>
    </xf>
    <xf numFmtId="176" fontId="15" fillId="0" borderId="74" xfId="2" applyNumberFormat="1" applyFont="1" applyFill="1" applyBorder="1" applyAlignment="1" applyProtection="1">
      <alignment vertical="center" shrinkToFit="1"/>
    </xf>
    <xf numFmtId="0" fontId="5" fillId="0" borderId="48" xfId="2" applyFont="1" applyFill="1" applyBorder="1" applyAlignment="1" applyProtection="1">
      <alignment horizontal="center" vertical="center" shrinkToFit="1"/>
    </xf>
    <xf numFmtId="0" fontId="5" fillId="0" borderId="10" xfId="2"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xf>
    <xf numFmtId="38" fontId="5" fillId="0" borderId="11" xfId="1"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protection hidden="1"/>
    </xf>
    <xf numFmtId="38" fontId="5" fillId="0" borderId="11" xfId="1" applyFont="1" applyFill="1" applyBorder="1" applyAlignment="1" applyProtection="1">
      <alignment horizontal="center" vertical="center" shrinkToFit="1"/>
      <protection hidden="1"/>
    </xf>
    <xf numFmtId="0" fontId="5" fillId="0" borderId="19" xfId="2" applyFont="1" applyFill="1" applyBorder="1" applyAlignment="1" applyProtection="1">
      <alignment horizontal="center" vertical="center" shrinkToFit="1"/>
    </xf>
    <xf numFmtId="0" fontId="5" fillId="0" borderId="17" xfId="2" applyFont="1" applyFill="1" applyBorder="1" applyAlignment="1" applyProtection="1">
      <alignment horizontal="center" vertical="center" shrinkToFit="1"/>
    </xf>
    <xf numFmtId="0" fontId="17" fillId="0" borderId="28" xfId="0" applyFont="1" applyBorder="1" applyProtection="1">
      <alignment vertical="center"/>
    </xf>
    <xf numFmtId="0" fontId="17" fillId="0" borderId="75" xfId="0" applyFont="1" applyBorder="1" applyProtection="1">
      <alignment vertical="center"/>
    </xf>
    <xf numFmtId="38" fontId="5" fillId="0" borderId="76" xfId="1" applyFont="1" applyFill="1" applyBorder="1" applyAlignment="1" applyProtection="1">
      <alignment horizontal="right" vertical="center"/>
    </xf>
    <xf numFmtId="38" fontId="5" fillId="0" borderId="77" xfId="1" applyFont="1" applyFill="1" applyBorder="1" applyAlignment="1" applyProtection="1">
      <alignment horizontal="right" vertical="center"/>
    </xf>
    <xf numFmtId="176" fontId="15" fillId="0" borderId="74" xfId="1" applyNumberFormat="1" applyFont="1" applyFill="1" applyBorder="1" applyAlignment="1" applyProtection="1">
      <alignment vertical="center" shrinkToFit="1"/>
    </xf>
    <xf numFmtId="176" fontId="15" fillId="0" borderId="79" xfId="1" applyNumberFormat="1" applyFont="1" applyFill="1" applyBorder="1" applyAlignment="1" applyProtection="1">
      <alignment vertical="center" shrinkToFit="1"/>
    </xf>
    <xf numFmtId="0" fontId="5" fillId="0" borderId="80" xfId="2" applyFont="1" applyFill="1" applyBorder="1" applyAlignment="1" applyProtection="1">
      <alignment horizontal="center" vertical="center" justifyLastLine="1" shrinkToFit="1"/>
    </xf>
    <xf numFmtId="0" fontId="5" fillId="0" borderId="81" xfId="2" applyFont="1" applyFill="1" applyBorder="1" applyAlignment="1" applyProtection="1">
      <alignment horizontal="center" vertical="center" justifyLastLine="1" shrinkToFit="1"/>
    </xf>
    <xf numFmtId="0" fontId="5" fillId="0" borderId="85" xfId="2" applyFont="1" applyFill="1" applyBorder="1" applyAlignment="1" applyProtection="1">
      <alignment horizontal="center" vertical="center" shrinkToFit="1"/>
    </xf>
    <xf numFmtId="176" fontId="15" fillId="0" borderId="85" xfId="1" applyNumberFormat="1" applyFont="1" applyFill="1" applyBorder="1" applyAlignment="1" applyProtection="1">
      <alignment vertical="center" shrinkToFit="1"/>
    </xf>
    <xf numFmtId="38" fontId="5" fillId="0" borderId="85" xfId="1" applyFont="1" applyFill="1" applyBorder="1" applyAlignment="1" applyProtection="1">
      <alignment horizontal="center" vertical="center"/>
    </xf>
    <xf numFmtId="176" fontId="15" fillId="0" borderId="85" xfId="2" applyNumberFormat="1" applyFont="1" applyFill="1" applyBorder="1" applyAlignment="1" applyProtection="1">
      <alignment vertical="center" shrinkToFit="1"/>
    </xf>
    <xf numFmtId="176" fontId="15" fillId="0" borderId="86" xfId="2" applyNumberFormat="1" applyFont="1" applyFill="1" applyBorder="1" applyAlignment="1" applyProtection="1">
      <alignment vertical="center" shrinkToFit="1"/>
    </xf>
    <xf numFmtId="176" fontId="15" fillId="0" borderId="78" xfId="2" applyNumberFormat="1" applyFont="1" applyFill="1" applyBorder="1" applyAlignment="1" applyProtection="1">
      <alignment vertical="center" shrinkToFit="1"/>
    </xf>
    <xf numFmtId="176" fontId="15" fillId="0" borderId="87" xfId="2" applyNumberFormat="1" applyFont="1" applyFill="1" applyBorder="1" applyAlignment="1" applyProtection="1">
      <alignment vertical="center" shrinkToFit="1"/>
    </xf>
    <xf numFmtId="176" fontId="15" fillId="0" borderId="77" xfId="2" applyNumberFormat="1" applyFont="1" applyFill="1" applyBorder="1" applyAlignment="1" applyProtection="1">
      <alignment vertical="center" shrinkToFit="1"/>
    </xf>
    <xf numFmtId="0" fontId="5" fillId="0" borderId="39" xfId="2" applyFont="1" applyFill="1" applyBorder="1" applyAlignment="1" applyProtection="1">
      <alignment horizontal="center" vertical="distributed" textRotation="255" justifyLastLine="1"/>
      <protection hidden="1"/>
    </xf>
    <xf numFmtId="0" fontId="5" fillId="0" borderId="41" xfId="2" applyFont="1" applyFill="1" applyBorder="1" applyAlignment="1" applyProtection="1">
      <alignment horizontal="center" vertical="distributed" textRotation="255" justifyLastLine="1"/>
      <protection hidden="1"/>
    </xf>
    <xf numFmtId="0" fontId="5" fillId="0" borderId="27" xfId="2" applyFont="1" applyFill="1" applyBorder="1" applyAlignment="1" applyProtection="1">
      <alignment horizontal="center" vertical="distributed" textRotation="255" justifyLastLine="1"/>
      <protection hidden="1"/>
    </xf>
    <xf numFmtId="0" fontId="5" fillId="0" borderId="42" xfId="2" applyFont="1" applyFill="1" applyBorder="1" applyAlignment="1" applyProtection="1">
      <alignment horizontal="center" vertical="distributed" textRotation="255" justifyLastLine="1"/>
      <protection hidden="1"/>
    </xf>
    <xf numFmtId="0" fontId="5" fillId="0" borderId="44" xfId="2" applyFont="1" applyFill="1" applyBorder="1" applyAlignment="1" applyProtection="1">
      <alignment horizontal="center" vertical="distributed" textRotation="255" justifyLastLine="1"/>
      <protection hidden="1"/>
    </xf>
    <xf numFmtId="0" fontId="5" fillId="0" borderId="20" xfId="2" applyFont="1" applyFill="1" applyBorder="1" applyAlignment="1" applyProtection="1">
      <alignment horizontal="center" vertical="distributed" textRotation="255" justifyLastLine="1"/>
      <protection hidden="1"/>
    </xf>
    <xf numFmtId="0" fontId="5" fillId="0" borderId="87" xfId="2" applyFont="1" applyFill="1" applyBorder="1" applyAlignment="1" applyProtection="1">
      <alignment horizontal="center" vertical="center" justifyLastLine="1" shrinkToFit="1"/>
    </xf>
    <xf numFmtId="0" fontId="5" fillId="0" borderId="88" xfId="2" applyFont="1" applyFill="1" applyBorder="1" applyAlignment="1" applyProtection="1">
      <alignment horizontal="center" vertical="center" justifyLastLine="1" shrinkToFit="1"/>
    </xf>
    <xf numFmtId="0" fontId="5" fillId="0" borderId="51" xfId="2" applyFont="1" applyFill="1" applyBorder="1" applyAlignment="1" applyProtection="1">
      <alignment horizontal="center" vertical="center" justifyLastLine="1" shrinkToFit="1"/>
    </xf>
    <xf numFmtId="0" fontId="5" fillId="0" borderId="4" xfId="2" applyFont="1" applyFill="1" applyBorder="1" applyAlignment="1" applyProtection="1">
      <alignment horizontal="center" vertical="center" justifyLastLine="1" shrinkToFit="1"/>
    </xf>
    <xf numFmtId="0" fontId="5" fillId="0" borderId="3" xfId="2" applyFont="1" applyFill="1" applyBorder="1" applyAlignment="1" applyProtection="1">
      <alignment horizontal="center" vertical="center" justifyLastLine="1" shrinkToFit="1"/>
    </xf>
    <xf numFmtId="0" fontId="5" fillId="0" borderId="32" xfId="2" applyFont="1" applyFill="1" applyBorder="1" applyAlignment="1" applyProtection="1">
      <alignment horizontal="center" vertical="center" justifyLastLine="1" shrinkToFit="1"/>
    </xf>
    <xf numFmtId="0" fontId="5" fillId="0" borderId="0" xfId="2" applyFont="1" applyFill="1" applyBorder="1" applyAlignment="1" applyProtection="1">
      <alignment horizontal="center" vertical="center" justifyLastLine="1" shrinkToFit="1"/>
    </xf>
    <xf numFmtId="0" fontId="5" fillId="0" borderId="42" xfId="2" applyFont="1" applyFill="1" applyBorder="1" applyAlignment="1" applyProtection="1">
      <alignment horizontal="center" vertical="center" justifyLastLine="1" shrinkToFit="1"/>
    </xf>
    <xf numFmtId="0" fontId="5" fillId="0" borderId="34" xfId="2" applyFont="1" applyFill="1" applyBorder="1" applyAlignment="1" applyProtection="1">
      <alignment horizontal="center" vertical="center" justifyLastLine="1" shrinkToFit="1"/>
    </xf>
    <xf numFmtId="0" fontId="5" fillId="0" borderId="19" xfId="2" applyFont="1" applyFill="1" applyBorder="1" applyAlignment="1" applyProtection="1">
      <alignment horizontal="center" vertical="center" justifyLastLine="1" shrinkToFit="1"/>
    </xf>
    <xf numFmtId="0" fontId="5" fillId="0" borderId="20" xfId="2" applyFont="1" applyFill="1" applyBorder="1" applyAlignment="1" applyProtection="1">
      <alignment horizontal="center" vertical="center" justifyLastLine="1" shrinkToFit="1"/>
    </xf>
    <xf numFmtId="0" fontId="5" fillId="0" borderId="90" xfId="2" applyFont="1" applyFill="1" applyBorder="1" applyAlignment="1" applyProtection="1">
      <alignment horizontal="center" vertical="center" shrinkToFit="1"/>
    </xf>
    <xf numFmtId="0" fontId="5" fillId="0" borderId="91" xfId="2" applyFont="1" applyFill="1" applyBorder="1" applyAlignment="1" applyProtection="1">
      <alignment horizontal="center" vertical="center" shrinkToFit="1"/>
    </xf>
    <xf numFmtId="38" fontId="5" fillId="0" borderId="90" xfId="1" applyFont="1" applyFill="1" applyBorder="1" applyAlignment="1" applyProtection="1">
      <alignment horizontal="center" vertical="center"/>
    </xf>
    <xf numFmtId="38" fontId="5" fillId="0" borderId="83" xfId="1" applyFont="1" applyFill="1" applyBorder="1" applyAlignment="1" applyProtection="1">
      <alignment horizontal="center" vertical="center"/>
    </xf>
    <xf numFmtId="38" fontId="5" fillId="0" borderId="91" xfId="1" applyFont="1" applyFill="1" applyBorder="1" applyAlignment="1" applyProtection="1">
      <alignment horizontal="center" vertical="center"/>
    </xf>
    <xf numFmtId="176" fontId="15" fillId="0" borderId="83" xfId="2" applyNumberFormat="1" applyFont="1" applyFill="1" applyBorder="1" applyAlignment="1" applyProtection="1">
      <alignment vertical="center" shrinkToFit="1"/>
    </xf>
    <xf numFmtId="176" fontId="15" fillId="0" borderId="97" xfId="1" applyNumberFormat="1" applyFont="1" applyFill="1" applyBorder="1" applyAlignment="1" applyProtection="1">
      <alignment vertical="center" shrinkToFit="1"/>
    </xf>
    <xf numFmtId="176" fontId="15" fillId="0" borderId="98" xfId="1" applyNumberFormat="1" applyFont="1" applyFill="1" applyBorder="1" applyAlignment="1" applyProtection="1">
      <alignment vertical="center" shrinkToFit="1"/>
    </xf>
    <xf numFmtId="176" fontId="15" fillId="0" borderId="99" xfId="2" applyNumberFormat="1" applyFont="1" applyFill="1" applyBorder="1" applyAlignment="1" applyProtection="1">
      <alignment vertical="center" shrinkToFit="1"/>
    </xf>
    <xf numFmtId="176" fontId="15" fillId="0" borderId="97" xfId="2" applyNumberFormat="1" applyFont="1" applyFill="1" applyBorder="1" applyAlignment="1" applyProtection="1">
      <alignment vertical="center" shrinkToFit="1"/>
    </xf>
    <xf numFmtId="176" fontId="15" fillId="0" borderId="106" xfId="1" applyNumberFormat="1" applyFont="1" applyFill="1" applyBorder="1" applyAlignment="1" applyProtection="1">
      <alignment vertical="center" shrinkToFit="1"/>
    </xf>
    <xf numFmtId="176" fontId="15" fillId="0" borderId="107" xfId="1" applyNumberFormat="1" applyFont="1" applyFill="1" applyBorder="1" applyAlignment="1" applyProtection="1">
      <alignment vertical="center" shrinkToFit="1"/>
    </xf>
    <xf numFmtId="176" fontId="15" fillId="0" borderId="108" xfId="2" applyNumberFormat="1" applyFont="1" applyFill="1" applyBorder="1" applyAlignment="1" applyProtection="1">
      <alignment vertical="center" shrinkToFit="1"/>
    </xf>
    <xf numFmtId="176" fontId="15" fillId="0" borderId="106" xfId="2" applyNumberFormat="1" applyFont="1" applyFill="1" applyBorder="1" applyAlignment="1" applyProtection="1">
      <alignment vertical="center" shrinkToFit="1"/>
    </xf>
    <xf numFmtId="176" fontId="16" fillId="3" borderId="74" xfId="0" applyNumberFormat="1" applyFont="1" applyFill="1" applyBorder="1" applyAlignment="1" applyProtection="1">
      <alignment vertical="center" shrinkToFit="1"/>
      <protection locked="0"/>
    </xf>
    <xf numFmtId="176" fontId="15" fillId="3" borderId="85" xfId="2" applyNumberFormat="1" applyFont="1" applyFill="1" applyBorder="1" applyAlignment="1" applyProtection="1">
      <alignment vertical="center" shrinkToFit="1"/>
      <protection locked="0"/>
    </xf>
    <xf numFmtId="176" fontId="15" fillId="3" borderId="86" xfId="2" applyNumberFormat="1" applyFont="1" applyFill="1" applyBorder="1" applyAlignment="1" applyProtection="1">
      <alignment vertical="center" shrinkToFit="1"/>
      <protection locked="0"/>
    </xf>
    <xf numFmtId="0" fontId="5" fillId="3" borderId="71" xfId="2" applyFont="1" applyFill="1" applyBorder="1" applyAlignment="1" applyProtection="1">
      <alignment horizontal="center" vertical="distributed" textRotation="255" justifyLastLine="1"/>
      <protection locked="0"/>
    </xf>
    <xf numFmtId="0" fontId="5" fillId="3" borderId="3" xfId="2" applyFont="1" applyFill="1" applyBorder="1" applyAlignment="1" applyProtection="1">
      <alignment horizontal="center" vertical="distributed" textRotation="255" justifyLastLine="1"/>
      <protection locked="0"/>
    </xf>
    <xf numFmtId="0" fontId="5" fillId="3" borderId="27" xfId="2" applyFont="1" applyFill="1" applyBorder="1" applyAlignment="1" applyProtection="1">
      <alignment horizontal="center" vertical="distributed" textRotation="255" justifyLastLine="1"/>
      <protection locked="0"/>
    </xf>
    <xf numFmtId="0" fontId="5" fillId="3" borderId="42" xfId="2" applyFont="1" applyFill="1" applyBorder="1" applyAlignment="1" applyProtection="1">
      <alignment horizontal="center" vertical="distributed" textRotation="255" justifyLastLine="1"/>
      <protection locked="0"/>
    </xf>
    <xf numFmtId="0" fontId="5" fillId="3" borderId="95" xfId="2" applyFont="1" applyFill="1" applyBorder="1" applyAlignment="1" applyProtection="1">
      <alignment horizontal="center" vertical="distributed" textRotation="255" justifyLastLine="1"/>
      <protection locked="0"/>
    </xf>
    <xf numFmtId="0" fontId="5" fillId="3" borderId="29" xfId="2" applyFont="1" applyFill="1" applyBorder="1" applyAlignment="1" applyProtection="1">
      <alignment horizontal="center" vertical="distributed" textRotation="255" justifyLastLine="1"/>
      <protection locked="0"/>
    </xf>
    <xf numFmtId="0" fontId="5" fillId="0" borderId="83" xfId="2" applyFont="1" applyFill="1" applyBorder="1" applyAlignment="1" applyProtection="1">
      <alignment horizontal="center" vertical="center" justifyLastLine="1" shrinkToFit="1"/>
    </xf>
    <xf numFmtId="0" fontId="5" fillId="0" borderId="84" xfId="2" applyFont="1" applyFill="1" applyBorder="1" applyAlignment="1" applyProtection="1">
      <alignment horizontal="center" vertical="center" justifyLastLine="1" shrinkToFit="1"/>
    </xf>
    <xf numFmtId="0" fontId="5" fillId="0" borderId="51" xfId="2" applyFont="1" applyFill="1" applyBorder="1" applyAlignment="1" applyProtection="1">
      <alignment horizontal="center" vertical="center" shrinkToFit="1"/>
    </xf>
    <xf numFmtId="0" fontId="5" fillId="0" borderId="4" xfId="2" applyFont="1" applyFill="1" applyBorder="1" applyAlignment="1" applyProtection="1">
      <alignment horizontal="center" vertical="center" shrinkToFit="1"/>
    </xf>
    <xf numFmtId="0" fontId="15" fillId="3" borderId="92" xfId="2" applyFont="1" applyFill="1" applyBorder="1" applyAlignment="1" applyProtection="1">
      <alignment horizontal="right" vertical="center" shrinkToFit="1"/>
      <protection locked="0"/>
    </xf>
    <xf numFmtId="0" fontId="15" fillId="3" borderId="4" xfId="2" applyFont="1" applyFill="1" applyBorder="1" applyAlignment="1" applyProtection="1">
      <alignment horizontal="right" vertical="center" shrinkToFit="1"/>
      <protection locked="0"/>
    </xf>
    <xf numFmtId="38" fontId="5" fillId="0" borderId="4" xfId="1" applyFont="1" applyFill="1" applyBorder="1" applyAlignment="1" applyProtection="1">
      <alignment horizontal="center" vertical="center" shrinkToFit="1"/>
    </xf>
    <xf numFmtId="38" fontId="5" fillId="0" borderId="3" xfId="1" applyFont="1" applyFill="1" applyBorder="1" applyAlignment="1" applyProtection="1">
      <alignment horizontal="center" vertical="center" shrinkToFit="1"/>
    </xf>
    <xf numFmtId="176" fontId="15" fillId="3" borderId="78" xfId="2" applyNumberFormat="1" applyFont="1" applyFill="1" applyBorder="1" applyAlignment="1" applyProtection="1">
      <alignment vertical="center" shrinkToFit="1"/>
      <protection locked="0"/>
    </xf>
    <xf numFmtId="176" fontId="15" fillId="3" borderId="87" xfId="2" applyNumberFormat="1" applyFont="1" applyFill="1" applyBorder="1" applyAlignment="1" applyProtection="1">
      <alignment vertical="center" shrinkToFit="1"/>
      <protection locked="0"/>
    </xf>
    <xf numFmtId="176" fontId="15" fillId="3" borderId="77" xfId="2" applyNumberFormat="1" applyFont="1" applyFill="1" applyBorder="1" applyAlignment="1" applyProtection="1">
      <alignment vertical="center" shrinkToFit="1"/>
      <protection locked="0"/>
    </xf>
    <xf numFmtId="176" fontId="15" fillId="3" borderId="99" xfId="2" applyNumberFormat="1" applyFont="1" applyFill="1" applyBorder="1" applyAlignment="1" applyProtection="1">
      <alignment vertical="center" shrinkToFit="1"/>
      <protection locked="0"/>
    </xf>
    <xf numFmtId="176" fontId="15" fillId="3" borderId="97" xfId="2" applyNumberFormat="1" applyFont="1" applyFill="1" applyBorder="1" applyAlignment="1" applyProtection="1">
      <alignment vertical="center" shrinkToFit="1"/>
      <protection locked="0"/>
    </xf>
    <xf numFmtId="176" fontId="15" fillId="3" borderId="85" xfId="1" applyNumberFormat="1" applyFont="1" applyFill="1" applyBorder="1" applyAlignment="1" applyProtection="1">
      <alignment vertical="center" shrinkToFit="1"/>
      <protection locked="0"/>
    </xf>
    <xf numFmtId="176" fontId="15" fillId="3" borderId="96" xfId="2" applyNumberFormat="1" applyFont="1" applyFill="1" applyBorder="1" applyAlignment="1" applyProtection="1">
      <alignment vertical="center" shrinkToFit="1"/>
      <protection locked="0"/>
    </xf>
    <xf numFmtId="176" fontId="15" fillId="3" borderId="93" xfId="2" applyNumberFormat="1" applyFont="1" applyFill="1" applyBorder="1" applyAlignment="1" applyProtection="1">
      <alignment vertical="center" shrinkToFit="1"/>
      <protection locked="0"/>
    </xf>
    <xf numFmtId="176" fontId="15" fillId="3" borderId="89" xfId="2" applyNumberFormat="1" applyFont="1" applyFill="1" applyBorder="1" applyAlignment="1" applyProtection="1">
      <alignment vertical="center" shrinkToFit="1"/>
      <protection locked="0"/>
    </xf>
    <xf numFmtId="176" fontId="15" fillId="3" borderId="74" xfId="2" applyNumberFormat="1" applyFont="1" applyFill="1" applyBorder="1" applyAlignment="1" applyProtection="1">
      <alignment vertical="center" shrinkToFit="1"/>
      <protection locked="0"/>
    </xf>
    <xf numFmtId="176" fontId="15" fillId="3" borderId="93" xfId="1" applyNumberFormat="1" applyFont="1" applyFill="1" applyBorder="1" applyAlignment="1" applyProtection="1">
      <alignment vertical="center" shrinkToFit="1"/>
      <protection locked="0"/>
    </xf>
    <xf numFmtId="176" fontId="15" fillId="3" borderId="94" xfId="1" applyNumberFormat="1" applyFont="1" applyFill="1" applyBorder="1" applyAlignment="1" applyProtection="1">
      <alignment vertical="center" shrinkToFit="1"/>
      <protection locked="0"/>
    </xf>
    <xf numFmtId="0" fontId="5" fillId="0" borderId="17" xfId="2" applyFont="1" applyFill="1" applyBorder="1" applyAlignment="1" applyProtection="1">
      <alignment horizontal="center" vertical="center" justifyLastLine="1" shrinkToFit="1"/>
    </xf>
    <xf numFmtId="0" fontId="5" fillId="0" borderId="28" xfId="2" applyFont="1" applyFill="1" applyBorder="1" applyAlignment="1" applyProtection="1">
      <alignment horizontal="center" vertical="center" justifyLastLine="1" shrinkToFit="1"/>
    </xf>
    <xf numFmtId="0" fontId="5" fillId="0" borderId="29" xfId="2" applyFont="1" applyFill="1" applyBorder="1" applyAlignment="1" applyProtection="1">
      <alignment horizontal="center" vertical="center" justifyLastLine="1" shrinkToFit="1"/>
    </xf>
    <xf numFmtId="0" fontId="15" fillId="3" borderId="101" xfId="2" applyFont="1" applyFill="1" applyBorder="1" applyAlignment="1" applyProtection="1">
      <alignment horizontal="right" vertical="center" shrinkToFit="1"/>
      <protection locked="0"/>
    </xf>
    <xf numFmtId="0" fontId="15" fillId="3" borderId="2" xfId="2" applyFont="1" applyFill="1" applyBorder="1" applyAlignment="1" applyProtection="1">
      <alignment horizontal="right" vertical="center" shrinkToFit="1"/>
      <protection locked="0"/>
    </xf>
    <xf numFmtId="38" fontId="5" fillId="0" borderId="2" xfId="1" applyFont="1" applyFill="1" applyBorder="1" applyAlignment="1" applyProtection="1">
      <alignment horizontal="center" vertical="center" shrinkToFit="1"/>
    </xf>
    <xf numFmtId="38" fontId="5" fillId="0" borderId="1" xfId="1" applyFont="1" applyFill="1" applyBorder="1" applyAlignment="1" applyProtection="1">
      <alignment horizontal="center" vertical="center" shrinkToFit="1"/>
    </xf>
    <xf numFmtId="0" fontId="5" fillId="0" borderId="103" xfId="2" applyFont="1" applyFill="1" applyBorder="1" applyAlignment="1" applyProtection="1">
      <alignment horizontal="center" vertical="center" justifyLastLine="1" shrinkToFit="1"/>
    </xf>
    <xf numFmtId="0" fontId="5" fillId="0" borderId="104" xfId="2" applyFont="1" applyFill="1" applyBorder="1" applyAlignment="1" applyProtection="1">
      <alignment horizontal="center" vertical="center" justifyLastLine="1" shrinkToFit="1"/>
    </xf>
    <xf numFmtId="176" fontId="15" fillId="3" borderId="97" xfId="1" applyNumberFormat="1" applyFont="1" applyFill="1" applyBorder="1" applyAlignment="1" applyProtection="1">
      <alignment vertical="center" shrinkToFit="1"/>
      <protection locked="0"/>
    </xf>
    <xf numFmtId="0" fontId="17" fillId="0" borderId="5"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3" borderId="101" xfId="0" applyFont="1" applyFill="1" applyBorder="1" applyAlignment="1" applyProtection="1">
      <alignment horizontal="right" vertical="center" shrinkToFit="1"/>
      <protection locked="0"/>
    </xf>
    <xf numFmtId="0" fontId="16" fillId="3" borderId="2" xfId="0" applyFont="1" applyFill="1" applyBorder="1" applyAlignment="1" applyProtection="1">
      <alignment horizontal="right" vertical="center" shrinkToFit="1"/>
      <protection locked="0"/>
    </xf>
    <xf numFmtId="176" fontId="15" fillId="3" borderId="98" xfId="1" applyNumberFormat="1" applyFont="1" applyFill="1" applyBorder="1" applyAlignment="1" applyProtection="1">
      <alignment vertical="center" shrinkToFit="1"/>
      <protection locked="0"/>
    </xf>
    <xf numFmtId="176" fontId="16" fillId="3" borderId="79" xfId="0" applyNumberFormat="1" applyFont="1" applyFill="1" applyBorder="1" applyAlignment="1" applyProtection="1">
      <alignment vertical="center" shrinkToFit="1"/>
      <protection locked="0"/>
    </xf>
    <xf numFmtId="176" fontId="15" fillId="3" borderId="74" xfId="1" applyNumberFormat="1" applyFont="1" applyFill="1" applyBorder="1" applyAlignment="1" applyProtection="1">
      <alignment vertical="center" shrinkToFit="1"/>
      <protection locked="0"/>
    </xf>
    <xf numFmtId="0" fontId="5" fillId="0" borderId="5" xfId="2" applyFont="1" applyFill="1" applyBorder="1" applyAlignment="1" applyProtection="1">
      <alignment horizontal="center" vertical="center" shrinkToFit="1"/>
    </xf>
    <xf numFmtId="0" fontId="5" fillId="0" borderId="2" xfId="2" applyFont="1" applyFill="1" applyBorder="1" applyAlignment="1" applyProtection="1">
      <alignment horizontal="center" vertical="center" shrinkToFit="1"/>
    </xf>
    <xf numFmtId="177" fontId="16" fillId="3" borderId="97" xfId="0" applyNumberFormat="1" applyFont="1" applyFill="1" applyBorder="1" applyAlignment="1" applyProtection="1">
      <alignment horizontal="right" vertical="center" shrinkToFit="1"/>
      <protection locked="0"/>
    </xf>
    <xf numFmtId="177" fontId="16" fillId="3" borderId="100" xfId="0" applyNumberFormat="1" applyFont="1" applyFill="1" applyBorder="1" applyAlignment="1" applyProtection="1">
      <alignment horizontal="right" vertical="center" shrinkToFit="1"/>
      <protection locked="0"/>
    </xf>
    <xf numFmtId="0" fontId="17" fillId="0" borderId="99" xfId="0" applyFont="1" applyBorder="1" applyAlignment="1" applyProtection="1">
      <alignment horizontal="center" vertical="center"/>
    </xf>
    <xf numFmtId="0" fontId="17" fillId="0" borderId="97" xfId="0" applyFont="1" applyBorder="1" applyAlignment="1" applyProtection="1">
      <alignment horizontal="center" vertical="center"/>
    </xf>
    <xf numFmtId="0" fontId="17" fillId="0" borderId="89" xfId="0" applyFont="1" applyBorder="1" applyAlignment="1" applyProtection="1">
      <alignment horizontal="center" vertical="center"/>
    </xf>
    <xf numFmtId="0" fontId="17" fillId="0" borderId="74" xfId="0" applyFont="1" applyBorder="1" applyAlignment="1" applyProtection="1">
      <alignment horizontal="center" vertical="center"/>
    </xf>
    <xf numFmtId="176" fontId="15" fillId="0" borderId="102" xfId="1" applyNumberFormat="1" applyFont="1" applyFill="1" applyBorder="1" applyAlignment="1" applyProtection="1">
      <alignment vertical="center" shrinkToFit="1"/>
    </xf>
    <xf numFmtId="176" fontId="15" fillId="0" borderId="103" xfId="1" applyNumberFormat="1" applyFont="1" applyFill="1" applyBorder="1" applyAlignment="1" applyProtection="1">
      <alignment vertical="center" shrinkToFit="1"/>
    </xf>
    <xf numFmtId="176" fontId="15" fillId="0" borderId="104" xfId="1" applyNumberFormat="1" applyFont="1" applyFill="1" applyBorder="1" applyAlignment="1" applyProtection="1">
      <alignment vertical="center" shrinkToFit="1"/>
    </xf>
    <xf numFmtId="177" fontId="16" fillId="3" borderId="74" xfId="0" applyNumberFormat="1" applyFont="1" applyFill="1" applyBorder="1" applyAlignment="1" applyProtection="1">
      <alignment horizontal="right" vertical="center" shrinkToFit="1"/>
      <protection locked="0"/>
    </xf>
    <xf numFmtId="177" fontId="16" fillId="3" borderId="105" xfId="0" applyNumberFormat="1" applyFont="1" applyFill="1" applyBorder="1" applyAlignment="1" applyProtection="1">
      <alignment horizontal="right" vertical="center" shrinkToFit="1"/>
      <protection locked="0"/>
    </xf>
    <xf numFmtId="176" fontId="15" fillId="0" borderId="122" xfId="2" applyNumberFormat="1" applyFont="1" applyFill="1" applyBorder="1" applyAlignment="1" applyProtection="1">
      <alignment vertical="center" shrinkToFit="1"/>
    </xf>
    <xf numFmtId="176" fontId="15" fillId="0" borderId="103" xfId="2" applyNumberFormat="1" applyFont="1" applyFill="1" applyBorder="1" applyAlignment="1" applyProtection="1">
      <alignment vertical="center" shrinkToFit="1"/>
    </xf>
    <xf numFmtId="176" fontId="15" fillId="0" borderId="123" xfId="2" applyNumberFormat="1" applyFont="1" applyFill="1" applyBorder="1" applyAlignment="1" applyProtection="1">
      <alignment vertical="center" shrinkToFit="1"/>
    </xf>
    <xf numFmtId="176" fontId="15" fillId="0" borderId="123" xfId="1" applyNumberFormat="1" applyFont="1" applyFill="1" applyBorder="1" applyAlignment="1" applyProtection="1">
      <alignment vertical="center" shrinkToFit="1"/>
    </xf>
    <xf numFmtId="0" fontId="15" fillId="3" borderId="101" xfId="2" applyFont="1" applyFill="1" applyBorder="1" applyAlignment="1" applyProtection="1">
      <alignment horizontal="right" vertical="center" shrinkToFit="1"/>
    </xf>
    <xf numFmtId="0" fontId="15" fillId="3" borderId="2" xfId="2" applyFont="1" applyFill="1" applyBorder="1" applyAlignment="1" applyProtection="1">
      <alignment horizontal="right" vertical="center" shrinkToFit="1"/>
    </xf>
    <xf numFmtId="0" fontId="5" fillId="0" borderId="28" xfId="2" applyFont="1" applyFill="1" applyBorder="1" applyAlignment="1" applyProtection="1">
      <alignment horizontal="center" vertical="center" shrinkToFit="1"/>
    </xf>
    <xf numFmtId="38" fontId="5" fillId="0" borderId="28" xfId="1" applyFont="1" applyFill="1" applyBorder="1" applyAlignment="1" applyProtection="1">
      <alignment horizontal="center" vertical="center" shrinkToFit="1"/>
      <protection hidden="1"/>
    </xf>
    <xf numFmtId="38" fontId="5" fillId="0" borderId="29" xfId="1" applyFont="1" applyFill="1" applyBorder="1" applyAlignment="1" applyProtection="1">
      <alignment horizontal="center" vertical="center" shrinkToFit="1"/>
      <protection hidden="1"/>
    </xf>
    <xf numFmtId="176" fontId="15" fillId="3" borderId="78" xfId="1" applyNumberFormat="1" applyFont="1" applyFill="1" applyBorder="1" applyAlignment="1" applyProtection="1">
      <alignment vertical="center" shrinkToFit="1"/>
      <protection locked="0"/>
    </xf>
    <xf numFmtId="176" fontId="15" fillId="3" borderId="87" xfId="1" applyNumberFormat="1" applyFont="1" applyFill="1" applyBorder="1" applyAlignment="1" applyProtection="1">
      <alignment vertical="center" shrinkToFit="1"/>
      <protection locked="0"/>
    </xf>
    <xf numFmtId="176" fontId="15" fillId="3" borderId="77" xfId="1" applyNumberFormat="1" applyFont="1" applyFill="1" applyBorder="1" applyAlignment="1" applyProtection="1">
      <alignment vertical="center" shrinkToFit="1"/>
      <protection locked="0"/>
    </xf>
    <xf numFmtId="176" fontId="16" fillId="3" borderId="78" xfId="0" applyNumberFormat="1" applyFont="1" applyFill="1" applyBorder="1" applyAlignment="1" applyProtection="1">
      <alignment vertical="center" shrinkToFit="1"/>
      <protection locked="0"/>
    </xf>
    <xf numFmtId="176" fontId="16" fillId="3" borderId="87" xfId="0" applyNumberFormat="1" applyFont="1" applyFill="1" applyBorder="1" applyAlignment="1" applyProtection="1">
      <alignment vertical="center" shrinkToFit="1"/>
      <protection locked="0"/>
    </xf>
    <xf numFmtId="176" fontId="16" fillId="3" borderId="77" xfId="0" applyNumberFormat="1" applyFont="1" applyFill="1" applyBorder="1" applyAlignment="1" applyProtection="1">
      <alignment vertical="center" shrinkToFit="1"/>
      <protection locked="0"/>
    </xf>
    <xf numFmtId="176" fontId="16" fillId="3" borderId="88" xfId="0" applyNumberFormat="1" applyFont="1" applyFill="1" applyBorder="1" applyAlignment="1" applyProtection="1">
      <alignment vertical="center" shrinkToFit="1"/>
      <protection locked="0"/>
    </xf>
    <xf numFmtId="0" fontId="17" fillId="0" borderId="2" xfId="0" applyFont="1" applyBorder="1" applyAlignment="1" applyProtection="1">
      <alignment horizontal="center" vertical="center" shrinkToFit="1"/>
    </xf>
    <xf numFmtId="0" fontId="17" fillId="0" borderId="1" xfId="0" applyFont="1" applyBorder="1" applyAlignment="1" applyProtection="1">
      <alignment horizontal="center" vertical="center" shrinkToFit="1"/>
    </xf>
    <xf numFmtId="38" fontId="5" fillId="0" borderId="2" xfId="1" applyFont="1" applyFill="1" applyBorder="1" applyAlignment="1" applyProtection="1">
      <alignment horizontal="center" vertical="center" shrinkToFit="1"/>
      <protection hidden="1"/>
    </xf>
    <xf numFmtId="38" fontId="5" fillId="0" borderId="1" xfId="1" applyFont="1" applyFill="1" applyBorder="1" applyAlignment="1" applyProtection="1">
      <alignment horizontal="center" vertical="center" shrinkToFit="1"/>
      <protection hidden="1"/>
    </xf>
    <xf numFmtId="176" fontId="15" fillId="3" borderId="88" xfId="2" applyNumberFormat="1" applyFont="1" applyFill="1" applyBorder="1" applyAlignment="1" applyProtection="1">
      <alignment vertical="center" shrinkToFit="1"/>
      <protection locked="0"/>
    </xf>
    <xf numFmtId="0" fontId="17" fillId="3" borderId="51" xfId="0" applyFont="1" applyFill="1" applyBorder="1" applyAlignment="1" applyProtection="1">
      <alignment horizontal="left" vertical="top"/>
      <protection locked="0"/>
    </xf>
    <xf numFmtId="0" fontId="17" fillId="3" borderId="4" xfId="0" applyFont="1" applyFill="1" applyBorder="1" applyAlignment="1" applyProtection="1">
      <alignment horizontal="left" vertical="top"/>
      <protection locked="0"/>
    </xf>
    <xf numFmtId="0" fontId="17" fillId="3" borderId="15" xfId="0" applyFont="1" applyFill="1" applyBorder="1" applyAlignment="1" applyProtection="1">
      <alignment horizontal="left" vertical="top"/>
      <protection locked="0"/>
    </xf>
    <xf numFmtId="0" fontId="17" fillId="3" borderId="32" xfId="0" applyFont="1" applyFill="1" applyBorder="1" applyAlignment="1" applyProtection="1">
      <alignment horizontal="left" vertical="top"/>
      <protection locked="0"/>
    </xf>
    <xf numFmtId="0" fontId="17" fillId="3" borderId="0" xfId="0" applyFont="1" applyFill="1" applyBorder="1" applyAlignment="1" applyProtection="1">
      <alignment horizontal="left" vertical="top"/>
      <protection locked="0"/>
    </xf>
    <xf numFmtId="0" fontId="17" fillId="3" borderId="33" xfId="0" applyFont="1" applyFill="1" applyBorder="1" applyAlignment="1" applyProtection="1">
      <alignment horizontal="left" vertical="top"/>
      <protection locked="0"/>
    </xf>
    <xf numFmtId="0" fontId="17" fillId="3" borderId="17" xfId="0" applyFont="1" applyFill="1" applyBorder="1" applyAlignment="1" applyProtection="1">
      <alignment horizontal="left" vertical="top"/>
      <protection locked="0"/>
    </xf>
    <xf numFmtId="0" fontId="17" fillId="3" borderId="28" xfId="0" applyFont="1" applyFill="1" applyBorder="1" applyAlignment="1" applyProtection="1">
      <alignment horizontal="left" vertical="top"/>
      <protection locked="0"/>
    </xf>
    <xf numFmtId="0" fontId="17" fillId="3" borderId="30" xfId="0" applyFont="1" applyFill="1" applyBorder="1" applyAlignment="1" applyProtection="1">
      <alignment horizontal="left" vertical="top"/>
      <protection locked="0"/>
    </xf>
    <xf numFmtId="0" fontId="5" fillId="0" borderId="71" xfId="2" applyFont="1" applyFill="1" applyBorder="1" applyAlignment="1" applyProtection="1">
      <alignment horizontal="center" vertical="distributed" textRotation="255" justifyLastLine="1"/>
      <protection hidden="1"/>
    </xf>
    <xf numFmtId="0" fontId="5" fillId="0" borderId="3" xfId="2" applyFont="1" applyFill="1" applyBorder="1" applyAlignment="1" applyProtection="1">
      <alignment horizontal="center" vertical="distributed" textRotation="255" justifyLastLine="1"/>
      <protection hidden="1"/>
    </xf>
    <xf numFmtId="0" fontId="5" fillId="0" borderId="95" xfId="2" applyFont="1" applyFill="1" applyBorder="1" applyAlignment="1" applyProtection="1">
      <alignment horizontal="center" vertical="distributed" textRotation="255" justifyLastLine="1"/>
      <protection hidden="1"/>
    </xf>
    <xf numFmtId="0" fontId="5" fillId="0" borderId="29" xfId="2" applyFont="1" applyFill="1" applyBorder="1" applyAlignment="1" applyProtection="1">
      <alignment horizontal="center" vertical="distributed" textRotation="255" justifyLastLine="1"/>
      <protection hidden="1"/>
    </xf>
    <xf numFmtId="0" fontId="17" fillId="0" borderId="4"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51" xfId="0" applyFont="1" applyBorder="1" applyAlignment="1" applyProtection="1">
      <alignment horizontal="center" vertical="center"/>
    </xf>
    <xf numFmtId="0" fontId="17" fillId="0" borderId="4" xfId="0" applyFont="1" applyBorder="1" applyAlignment="1" applyProtection="1">
      <alignment horizontal="center" vertical="center"/>
    </xf>
    <xf numFmtId="0" fontId="16" fillId="3" borderId="92" xfId="0" applyFont="1" applyFill="1" applyBorder="1" applyAlignment="1" applyProtection="1">
      <alignment horizontal="right" vertical="center" shrinkToFit="1"/>
      <protection locked="0"/>
    </xf>
    <xf numFmtId="0" fontId="16" fillId="3" borderId="4" xfId="0" applyFont="1" applyFill="1" applyBorder="1" applyAlignment="1" applyProtection="1">
      <alignment horizontal="right" vertical="center" shrinkToFit="1"/>
      <protection locked="0"/>
    </xf>
    <xf numFmtId="0" fontId="5" fillId="0" borderId="0" xfId="2" applyFont="1" applyFill="1" applyBorder="1" applyAlignment="1" applyProtection="1">
      <alignment horizontal="center" vertical="center" shrinkToFit="1"/>
    </xf>
    <xf numFmtId="38" fontId="5" fillId="0" borderId="0" xfId="1" applyFont="1" applyFill="1" applyBorder="1" applyAlignment="1" applyProtection="1">
      <alignment horizontal="center" vertical="center" shrinkToFit="1"/>
      <protection hidden="1"/>
    </xf>
    <xf numFmtId="38" fontId="5" fillId="0" borderId="42" xfId="1" applyFont="1" applyFill="1" applyBorder="1" applyAlignment="1" applyProtection="1">
      <alignment horizontal="center" vertical="center" shrinkToFit="1"/>
      <protection hidden="1"/>
    </xf>
    <xf numFmtId="38" fontId="5" fillId="0" borderId="4" xfId="1" applyFont="1" applyFill="1" applyBorder="1" applyAlignment="1" applyProtection="1">
      <alignment horizontal="center" vertical="center" shrinkToFit="1"/>
      <protection hidden="1"/>
    </xf>
    <xf numFmtId="38" fontId="5" fillId="0" borderId="3" xfId="1" applyFont="1" applyFill="1" applyBorder="1" applyAlignment="1" applyProtection="1">
      <alignment horizontal="center" vertical="center" shrinkToFit="1"/>
      <protection hidden="1"/>
    </xf>
    <xf numFmtId="177" fontId="16" fillId="3" borderId="93" xfId="0" applyNumberFormat="1" applyFont="1" applyFill="1" applyBorder="1" applyAlignment="1" applyProtection="1">
      <alignment horizontal="right" vertical="center" shrinkToFit="1"/>
      <protection locked="0"/>
    </xf>
    <xf numFmtId="177" fontId="16" fillId="3" borderId="109" xfId="0" applyNumberFormat="1" applyFont="1" applyFill="1" applyBorder="1" applyAlignment="1" applyProtection="1">
      <alignment horizontal="right" vertical="center" shrinkToFit="1"/>
      <protection locked="0"/>
    </xf>
    <xf numFmtId="176" fontId="15" fillId="0" borderId="93" xfId="1" applyNumberFormat="1" applyFont="1" applyFill="1" applyBorder="1" applyAlignment="1" applyProtection="1">
      <alignment vertical="center" shrinkToFit="1"/>
    </xf>
    <xf numFmtId="176" fontId="15" fillId="0" borderId="94" xfId="1" applyNumberFormat="1" applyFont="1" applyFill="1" applyBorder="1" applyAlignment="1" applyProtection="1">
      <alignment vertical="center" shrinkToFit="1"/>
    </xf>
    <xf numFmtId="0" fontId="17" fillId="0" borderId="96" xfId="0" applyFont="1" applyBorder="1" applyAlignment="1" applyProtection="1">
      <alignment horizontal="center" vertical="center"/>
    </xf>
    <xf numFmtId="0" fontId="17" fillId="0" borderId="93" xfId="0" applyFont="1" applyBorder="1" applyAlignment="1" applyProtection="1">
      <alignment horizontal="center" vertical="center"/>
    </xf>
    <xf numFmtId="176" fontId="15" fillId="0" borderId="96" xfId="2" applyNumberFormat="1" applyFont="1" applyFill="1" applyBorder="1" applyAlignment="1" applyProtection="1">
      <alignment vertical="center" shrinkToFit="1"/>
    </xf>
    <xf numFmtId="176" fontId="15" fillId="0" borderId="93" xfId="2" applyNumberFormat="1" applyFont="1" applyFill="1" applyBorder="1" applyAlignment="1" applyProtection="1">
      <alignment vertical="center" shrinkToFit="1"/>
    </xf>
    <xf numFmtId="0" fontId="16" fillId="3" borderId="101" xfId="0" applyFont="1" applyFill="1" applyBorder="1" applyAlignment="1" applyProtection="1">
      <alignment horizontal="right" vertical="center" shrinkToFit="1"/>
    </xf>
    <xf numFmtId="0" fontId="16" fillId="3" borderId="2" xfId="0" applyFont="1" applyFill="1" applyBorder="1" applyAlignment="1" applyProtection="1">
      <alignment horizontal="right" vertical="center" shrinkToFit="1"/>
    </xf>
    <xf numFmtId="0" fontId="5" fillId="0" borderId="110" xfId="2" applyFont="1" applyFill="1" applyBorder="1" applyAlignment="1" applyProtection="1">
      <alignment horizontal="left" vertical="center"/>
      <protection hidden="1"/>
    </xf>
    <xf numFmtId="0" fontId="5" fillId="0" borderId="111" xfId="2" applyFont="1" applyFill="1" applyBorder="1" applyAlignment="1" applyProtection="1">
      <alignment horizontal="left" vertical="center"/>
      <protection hidden="1"/>
    </xf>
    <xf numFmtId="0" fontId="5" fillId="0" borderId="112" xfId="2" applyFont="1" applyFill="1" applyBorder="1" applyAlignment="1" applyProtection="1">
      <alignment horizontal="right" vertical="center"/>
      <protection hidden="1"/>
    </xf>
    <xf numFmtId="0" fontId="5" fillId="0" borderId="85" xfId="2" applyFont="1" applyFill="1" applyBorder="1" applyAlignment="1" applyProtection="1">
      <alignment horizontal="right" vertical="center"/>
      <protection hidden="1"/>
    </xf>
    <xf numFmtId="0" fontId="5" fillId="0" borderId="86" xfId="2" applyFont="1" applyFill="1" applyBorder="1" applyAlignment="1" applyProtection="1">
      <alignment horizontal="right" vertical="center"/>
      <protection hidden="1"/>
    </xf>
    <xf numFmtId="0" fontId="5" fillId="0" borderId="39" xfId="2" applyFont="1" applyFill="1" applyBorder="1" applyAlignment="1" applyProtection="1">
      <alignment horizontal="center" vertical="center" wrapText="1"/>
      <protection hidden="1"/>
    </xf>
    <xf numFmtId="0" fontId="5" fillId="0" borderId="41" xfId="2" applyFont="1" applyFill="1" applyBorder="1" applyAlignment="1" applyProtection="1">
      <alignment horizontal="center" vertical="center"/>
      <protection hidden="1"/>
    </xf>
    <xf numFmtId="0" fontId="5" fillId="0" borderId="27" xfId="2" applyFont="1" applyFill="1" applyBorder="1" applyAlignment="1" applyProtection="1">
      <alignment horizontal="center" vertical="center"/>
      <protection hidden="1"/>
    </xf>
    <xf numFmtId="0" fontId="5" fillId="0" borderId="42" xfId="2" applyFont="1" applyFill="1" applyBorder="1" applyAlignment="1" applyProtection="1">
      <alignment horizontal="center" vertical="center"/>
      <protection hidden="1"/>
    </xf>
    <xf numFmtId="0" fontId="5" fillId="0" borderId="95" xfId="2" applyFont="1" applyFill="1" applyBorder="1" applyAlignment="1" applyProtection="1">
      <alignment horizontal="center" vertical="center"/>
      <protection hidden="1"/>
    </xf>
    <xf numFmtId="0" fontId="5" fillId="0" borderId="29" xfId="2" applyFont="1" applyFill="1" applyBorder="1" applyAlignment="1" applyProtection="1">
      <alignment horizontal="center" vertical="center"/>
      <protection hidden="1"/>
    </xf>
    <xf numFmtId="0" fontId="5" fillId="0" borderId="65" xfId="2" applyFont="1" applyFill="1" applyBorder="1" applyAlignment="1" applyProtection="1">
      <alignment horizontal="center" vertical="center"/>
      <protection hidden="1"/>
    </xf>
    <xf numFmtId="0" fontId="5" fillId="0" borderId="16" xfId="2" applyFont="1" applyFill="1" applyBorder="1" applyAlignment="1" applyProtection="1">
      <alignment horizontal="center" vertical="center"/>
      <protection hidden="1"/>
    </xf>
    <xf numFmtId="0" fontId="5" fillId="0" borderId="115" xfId="2" applyFont="1" applyFill="1" applyBorder="1" applyAlignment="1" applyProtection="1">
      <alignment horizontal="left" vertical="center"/>
      <protection hidden="1"/>
    </xf>
    <xf numFmtId="0" fontId="5" fillId="0" borderId="116" xfId="2" applyFont="1" applyFill="1" applyBorder="1" applyAlignment="1" applyProtection="1">
      <alignment horizontal="center" vertical="center"/>
      <protection hidden="1"/>
    </xf>
    <xf numFmtId="0" fontId="5" fillId="0" borderId="117" xfId="2" applyFont="1" applyFill="1" applyBorder="1" applyAlignment="1" applyProtection="1">
      <alignment horizontal="center" vertical="center"/>
      <protection hidden="1"/>
    </xf>
    <xf numFmtId="0" fontId="5" fillId="0" borderId="118" xfId="2" applyFont="1" applyFill="1" applyBorder="1" applyAlignment="1" applyProtection="1">
      <alignment horizontal="center" vertical="center"/>
      <protection hidden="1"/>
    </xf>
    <xf numFmtId="0" fontId="5" fillId="0" borderId="119" xfId="2" applyFont="1" applyFill="1" applyBorder="1" applyAlignment="1" applyProtection="1">
      <alignment horizontal="center" vertical="center"/>
      <protection hidden="1"/>
    </xf>
    <xf numFmtId="0" fontId="5" fillId="0" borderId="120" xfId="2" applyFont="1" applyFill="1" applyBorder="1" applyAlignment="1" applyProtection="1">
      <alignment horizontal="center" vertical="center"/>
      <protection hidden="1"/>
    </xf>
    <xf numFmtId="0" fontId="5" fillId="0" borderId="121" xfId="2" applyFont="1" applyFill="1" applyBorder="1" applyAlignment="1" applyProtection="1">
      <alignment horizontal="center" vertical="center"/>
      <protection hidden="1"/>
    </xf>
    <xf numFmtId="0" fontId="17" fillId="0" borderId="65"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40" xfId="0" applyFont="1" applyBorder="1" applyAlignment="1" applyProtection="1">
      <alignment horizontal="center" vertical="center"/>
    </xf>
    <xf numFmtId="176" fontId="15" fillId="0" borderId="76" xfId="2" applyNumberFormat="1" applyFont="1" applyFill="1" applyBorder="1" applyAlignment="1" applyProtection="1">
      <alignment vertical="center" shrinkToFit="1"/>
    </xf>
    <xf numFmtId="0" fontId="17" fillId="0" borderId="110" xfId="0" applyFont="1" applyBorder="1" applyAlignment="1" applyProtection="1">
      <alignment horizontal="center" vertical="center"/>
    </xf>
    <xf numFmtId="0" fontId="17" fillId="0" borderId="113" xfId="0" applyFont="1" applyBorder="1" applyAlignment="1" applyProtection="1">
      <alignment horizontal="center" vertical="center"/>
    </xf>
    <xf numFmtId="0" fontId="17" fillId="0" borderId="85" xfId="0" applyFont="1" applyBorder="1" applyAlignment="1" applyProtection="1">
      <alignment horizontal="center" vertical="center"/>
    </xf>
    <xf numFmtId="0" fontId="17" fillId="0" borderId="114" xfId="0" applyFont="1" applyBorder="1" applyAlignment="1" applyProtection="1">
      <alignment horizontal="center" vertical="center"/>
    </xf>
    <xf numFmtId="0" fontId="17" fillId="0" borderId="115" xfId="0" applyFont="1" applyBorder="1" applyAlignment="1" applyProtection="1">
      <alignment horizontal="center" vertical="center"/>
    </xf>
    <xf numFmtId="0" fontId="17" fillId="0" borderId="112" xfId="0" applyFont="1" applyBorder="1" applyAlignment="1" applyProtection="1">
      <alignment horizontal="center" vertical="center"/>
    </xf>
    <xf numFmtId="0" fontId="20" fillId="0" borderId="0" xfId="0" applyFont="1" applyAlignment="1" applyProtection="1">
      <alignment horizontal="right"/>
    </xf>
    <xf numFmtId="176" fontId="15" fillId="0" borderId="90" xfId="2" applyNumberFormat="1" applyFont="1" applyFill="1" applyBorder="1" applyAlignment="1" applyProtection="1">
      <alignment vertical="center" shrinkToFit="1"/>
    </xf>
    <xf numFmtId="176" fontId="15" fillId="0" borderId="91" xfId="2" applyNumberFormat="1" applyFont="1" applyFill="1" applyBorder="1" applyAlignment="1" applyProtection="1">
      <alignment vertical="center" shrinkToFit="1"/>
    </xf>
    <xf numFmtId="176" fontId="15" fillId="0" borderId="82" xfId="1" applyNumberFormat="1" applyFont="1" applyFill="1" applyBorder="1" applyAlignment="1" applyProtection="1">
      <alignment vertical="center" shrinkToFit="1"/>
    </xf>
    <xf numFmtId="176" fontId="15" fillId="0" borderId="83" xfId="1" applyNumberFormat="1" applyFont="1" applyFill="1" applyBorder="1" applyAlignment="1" applyProtection="1">
      <alignment vertical="center" shrinkToFit="1"/>
    </xf>
    <xf numFmtId="176" fontId="15" fillId="0" borderId="91" xfId="1" applyNumberFormat="1" applyFont="1" applyFill="1" applyBorder="1" applyAlignment="1" applyProtection="1">
      <alignment vertical="center" shrinkToFit="1"/>
    </xf>
    <xf numFmtId="176" fontId="15" fillId="0" borderId="84" xfId="1" applyNumberFormat="1" applyFont="1" applyFill="1" applyBorder="1" applyAlignment="1" applyProtection="1">
      <alignment vertical="center" shrinkToFit="1"/>
    </xf>
    <xf numFmtId="38" fontId="11" fillId="0" borderId="48" xfId="1" applyFont="1" applyBorder="1" applyAlignment="1" applyProtection="1">
      <alignment horizontal="center" vertical="center" shrinkToFit="1"/>
      <protection hidden="1"/>
    </xf>
    <xf numFmtId="38" fontId="11" fillId="0" borderId="10" xfId="1" applyFont="1" applyBorder="1" applyAlignment="1" applyProtection="1">
      <alignment horizontal="center" vertical="center" shrinkToFit="1"/>
      <protection hidden="1"/>
    </xf>
    <xf numFmtId="38" fontId="11" fillId="0" borderId="12" xfId="1" applyFont="1" applyBorder="1" applyAlignment="1" applyProtection="1">
      <alignment horizontal="center" vertical="center" shrinkToFit="1"/>
      <protection hidden="1"/>
    </xf>
    <xf numFmtId="38" fontId="11" fillId="0" borderId="45" xfId="1" applyFont="1" applyBorder="1" applyAlignment="1" applyProtection="1">
      <alignment horizontal="right" vertical="center" shrinkToFit="1"/>
    </xf>
    <xf numFmtId="38" fontId="11" fillId="0" borderId="6" xfId="1" applyFont="1" applyBorder="1" applyAlignment="1" applyProtection="1">
      <alignment horizontal="right" vertical="center" shrinkToFit="1"/>
    </xf>
    <xf numFmtId="0" fontId="3" fillId="0" borderId="36" xfId="2" applyFont="1" applyBorder="1" applyAlignment="1" applyProtection="1">
      <alignment horizontal="center" vertical="center" textRotation="255"/>
      <protection hidden="1"/>
    </xf>
    <xf numFmtId="0" fontId="5" fillId="0" borderId="48" xfId="2" applyFont="1" applyBorder="1" applyAlignment="1" applyProtection="1">
      <alignment horizontal="distributed" vertical="center" justifyLastLine="1"/>
      <protection hidden="1"/>
    </xf>
    <xf numFmtId="0" fontId="3" fillId="2" borderId="35" xfId="2" applyFont="1" applyFill="1" applyBorder="1" applyAlignment="1" applyProtection="1">
      <alignment horizontal="center" vertical="center" shrinkToFit="1"/>
    </xf>
    <xf numFmtId="0" fontId="13" fillId="0" borderId="54" xfId="2" applyFont="1" applyFill="1" applyBorder="1" applyAlignment="1" applyProtection="1">
      <alignment horizontal="center" vertical="center" shrinkToFit="1"/>
      <protection hidden="1"/>
    </xf>
    <xf numFmtId="0" fontId="13" fillId="0" borderId="31" xfId="2" applyFont="1" applyFill="1" applyBorder="1" applyAlignment="1" applyProtection="1">
      <alignment horizontal="center" vertical="center" shrinkToFit="1"/>
      <protection hidden="1"/>
    </xf>
    <xf numFmtId="0" fontId="13" fillId="0" borderId="55" xfId="2" applyFont="1" applyFill="1" applyBorder="1" applyAlignment="1" applyProtection="1">
      <alignment horizontal="center" vertical="center" shrinkToFit="1"/>
      <protection hidden="1"/>
    </xf>
    <xf numFmtId="0" fontId="13" fillId="0" borderId="56" xfId="2" applyFont="1" applyFill="1" applyBorder="1" applyAlignment="1" applyProtection="1">
      <alignment horizontal="center" vertical="center" shrinkToFit="1"/>
      <protection hidden="1"/>
    </xf>
    <xf numFmtId="0" fontId="13" fillId="0" borderId="46" xfId="2" applyFont="1" applyFill="1" applyBorder="1" applyAlignment="1" applyProtection="1">
      <alignment horizontal="center" vertical="center" shrinkToFit="1"/>
      <protection hidden="1"/>
    </xf>
    <xf numFmtId="0" fontId="13" fillId="0" borderId="57" xfId="2"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66675</xdr:colOff>
      <xdr:row>4</xdr:row>
      <xdr:rowOff>47625</xdr:rowOff>
    </xdr:from>
    <xdr:to>
      <xdr:col>8</xdr:col>
      <xdr:colOff>76200</xdr:colOff>
      <xdr:row>6</xdr:row>
      <xdr:rowOff>0</xdr:rowOff>
    </xdr:to>
    <xdr:sp macro="" textlink="">
      <xdr:nvSpPr>
        <xdr:cNvPr id="1106" name="Line 3"/>
        <xdr:cNvSpPr>
          <a:spLocks noChangeShapeType="1"/>
        </xdr:cNvSpPr>
      </xdr:nvSpPr>
      <xdr:spPr bwMode="auto">
        <a:xfrm flipH="1" flipV="1">
          <a:off x="1504950" y="828675"/>
          <a:ext cx="1905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fPrintsWithSheet="0"/>
  </xdr:twoCellAnchor>
  <xdr:twoCellAnchor>
    <xdr:from>
      <xdr:col>2</xdr:col>
      <xdr:colOff>66675</xdr:colOff>
      <xdr:row>3</xdr:row>
      <xdr:rowOff>66675</xdr:rowOff>
    </xdr:from>
    <xdr:to>
      <xdr:col>7</xdr:col>
      <xdr:colOff>47625</xdr:colOff>
      <xdr:row>4</xdr:row>
      <xdr:rowOff>142875</xdr:rowOff>
    </xdr:to>
    <xdr:sp macro="" textlink="">
      <xdr:nvSpPr>
        <xdr:cNvPr id="1028" name="Text Box 4"/>
        <xdr:cNvSpPr txBox="1">
          <a:spLocks noChangeArrowheads="1"/>
        </xdr:cNvSpPr>
      </xdr:nvSpPr>
      <xdr:spPr bwMode="auto">
        <a:xfrm>
          <a:off x="285750" y="676275"/>
          <a:ext cx="885825" cy="2476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前月を入力</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99</xdr:col>
      <xdr:colOff>66675</xdr:colOff>
      <xdr:row>46</xdr:row>
      <xdr:rowOff>161925</xdr:rowOff>
    </xdr:from>
    <xdr:to>
      <xdr:col>101</xdr:col>
      <xdr:colOff>171450</xdr:colOff>
      <xdr:row>47</xdr:row>
      <xdr:rowOff>104775</xdr:rowOff>
    </xdr:to>
    <xdr:sp macro="" textlink="">
      <xdr:nvSpPr>
        <xdr:cNvPr id="2049" name="Text Box 1"/>
        <xdr:cNvSpPr txBox="1">
          <a:spLocks noChangeArrowheads="1"/>
        </xdr:cNvSpPr>
      </xdr:nvSpPr>
      <xdr:spPr bwMode="auto">
        <a:xfrm>
          <a:off x="18107025" y="11115675"/>
          <a:ext cx="466725"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×100</a:t>
          </a:r>
        </a:p>
      </xdr:txBody>
    </xdr:sp>
    <xdr:clientData/>
  </xdr:twoCellAnchor>
  <xdr:oneCellAnchor>
    <xdr:from>
      <xdr:col>62</xdr:col>
      <xdr:colOff>167709</xdr:colOff>
      <xdr:row>0</xdr:row>
      <xdr:rowOff>147473</xdr:rowOff>
    </xdr:from>
    <xdr:ext cx="2579231" cy="270330"/>
    <xdr:sp macro="" textlink="">
      <xdr:nvSpPr>
        <xdr:cNvPr id="2050" name="Text Box 2"/>
        <xdr:cNvSpPr txBox="1">
          <a:spLocks noChangeArrowheads="1"/>
        </xdr:cNvSpPr>
      </xdr:nvSpPr>
      <xdr:spPr bwMode="auto">
        <a:xfrm>
          <a:off x="11318309" y="147473"/>
          <a:ext cx="2579231" cy="270330"/>
        </a:xfrm>
        <a:prstGeom prst="rect">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水色のセルだけ入力して下さい！</a:t>
          </a:r>
        </a:p>
      </xdr:txBody>
    </xdr:sp>
    <xdr:clientData fPrintsWithSheet="0"/>
  </xdr:oneCellAnchor>
  <xdr:twoCellAnchor>
    <xdr:from>
      <xdr:col>6</xdr:col>
      <xdr:colOff>66675</xdr:colOff>
      <xdr:row>4</xdr:row>
      <xdr:rowOff>47625</xdr:rowOff>
    </xdr:from>
    <xdr:to>
      <xdr:col>7</xdr:col>
      <xdr:colOff>76200</xdr:colOff>
      <xdr:row>6</xdr:row>
      <xdr:rowOff>0</xdr:rowOff>
    </xdr:to>
    <xdr:sp macro="" textlink="">
      <xdr:nvSpPr>
        <xdr:cNvPr id="2177" name="Line 3"/>
        <xdr:cNvSpPr>
          <a:spLocks noChangeShapeType="1"/>
        </xdr:cNvSpPr>
      </xdr:nvSpPr>
      <xdr:spPr bwMode="auto">
        <a:xfrm flipH="1" flipV="1">
          <a:off x="1190625" y="828675"/>
          <a:ext cx="1905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fPrintsWithSheet="0"/>
  </xdr:twoCellAnchor>
  <xdr:twoCellAnchor>
    <xdr:from>
      <xdr:col>1</xdr:col>
      <xdr:colOff>66675</xdr:colOff>
      <xdr:row>3</xdr:row>
      <xdr:rowOff>66675</xdr:rowOff>
    </xdr:from>
    <xdr:to>
      <xdr:col>6</xdr:col>
      <xdr:colOff>47625</xdr:colOff>
      <xdr:row>4</xdr:row>
      <xdr:rowOff>142875</xdr:rowOff>
    </xdr:to>
    <xdr:sp macro="" textlink="">
      <xdr:nvSpPr>
        <xdr:cNvPr id="2052" name="Text Box 4"/>
        <xdr:cNvSpPr txBox="1">
          <a:spLocks noChangeArrowheads="1"/>
        </xdr:cNvSpPr>
      </xdr:nvSpPr>
      <xdr:spPr bwMode="auto">
        <a:xfrm>
          <a:off x="285750" y="676275"/>
          <a:ext cx="885825" cy="2476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前月を入力</a:t>
          </a:r>
        </a:p>
      </xdr:txBody>
    </xdr:sp>
    <xdr:clientData fPrintsWithSheet="0"/>
  </xdr:twoCellAnchor>
  <xdr:twoCellAnchor>
    <xdr:from>
      <xdr:col>64</xdr:col>
      <xdr:colOff>104775</xdr:colOff>
      <xdr:row>3</xdr:row>
      <xdr:rowOff>104775</xdr:rowOff>
    </xdr:from>
    <xdr:to>
      <xdr:col>78</xdr:col>
      <xdr:colOff>133350</xdr:colOff>
      <xdr:row>5</xdr:row>
      <xdr:rowOff>47625</xdr:rowOff>
    </xdr:to>
    <xdr:sp macro="" textlink="">
      <xdr:nvSpPr>
        <xdr:cNvPr id="2053" name="Text Box 5"/>
        <xdr:cNvSpPr txBox="1">
          <a:spLocks noChangeArrowheads="1"/>
        </xdr:cNvSpPr>
      </xdr:nvSpPr>
      <xdr:spPr bwMode="auto">
        <a:xfrm>
          <a:off x="11811000" y="714375"/>
          <a:ext cx="2562225" cy="2857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今日の日付なら「Ctrl+;」で入力可能</a:t>
          </a:r>
        </a:p>
      </xdr:txBody>
    </xdr:sp>
    <xdr:clientData fPrintsWithSheet="0"/>
  </xdr:twoCellAnchor>
  <xdr:twoCellAnchor>
    <xdr:from>
      <xdr:col>78</xdr:col>
      <xdr:colOff>142875</xdr:colOff>
      <xdr:row>4</xdr:row>
      <xdr:rowOff>0</xdr:rowOff>
    </xdr:from>
    <xdr:to>
      <xdr:col>86</xdr:col>
      <xdr:colOff>114300</xdr:colOff>
      <xdr:row>4</xdr:row>
      <xdr:rowOff>142875</xdr:rowOff>
    </xdr:to>
    <xdr:sp macro="" textlink="">
      <xdr:nvSpPr>
        <xdr:cNvPr id="2180" name="Line 6"/>
        <xdr:cNvSpPr>
          <a:spLocks noChangeShapeType="1"/>
        </xdr:cNvSpPr>
      </xdr:nvSpPr>
      <xdr:spPr bwMode="auto">
        <a:xfrm flipV="1">
          <a:off x="14382750" y="781050"/>
          <a:ext cx="1419225"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84</xdr:col>
      <xdr:colOff>0</xdr:colOff>
      <xdr:row>47</xdr:row>
      <xdr:rowOff>47625</xdr:rowOff>
    </xdr:from>
    <xdr:to>
      <xdr:col>85</xdr:col>
      <xdr:colOff>95250</xdr:colOff>
      <xdr:row>47</xdr:row>
      <xdr:rowOff>209550</xdr:rowOff>
    </xdr:to>
    <xdr:sp macro="" textlink="">
      <xdr:nvSpPr>
        <xdr:cNvPr id="2055" name="Text Box 7"/>
        <xdr:cNvSpPr txBox="1">
          <a:spLocks noChangeArrowheads="1"/>
        </xdr:cNvSpPr>
      </xdr:nvSpPr>
      <xdr:spPr bwMode="auto">
        <a:xfrm>
          <a:off x="15325725" y="11249025"/>
          <a:ext cx="276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67"/>
  <sheetViews>
    <sheetView tabSelected="1" zoomScale="115" zoomScaleNormal="115" workbookViewId="0">
      <selection activeCell="M2" sqref="M2:Y4"/>
    </sheetView>
  </sheetViews>
  <sheetFormatPr defaultRowHeight="13.5" x14ac:dyDescent="0.15"/>
  <cols>
    <col min="1" max="1" width="4.125" customWidth="1"/>
    <col min="2" max="2" width="2.875" customWidth="1"/>
    <col min="3" max="42" width="2.375" customWidth="1"/>
    <col min="43" max="43" width="3.5" customWidth="1"/>
    <col min="44" max="110" width="2.375" customWidth="1"/>
  </cols>
  <sheetData>
    <row r="1" spans="2:43" ht="21.75" customHeight="1" thickTop="1" x14ac:dyDescent="0.15">
      <c r="B1" s="119" t="s">
        <v>71</v>
      </c>
      <c r="C1" s="120"/>
      <c r="D1" s="120"/>
      <c r="E1" s="120"/>
      <c r="F1" s="120"/>
      <c r="G1" s="120"/>
      <c r="H1" s="120"/>
      <c r="I1" s="120"/>
      <c r="J1" s="120"/>
      <c r="K1" s="121"/>
      <c r="L1" s="60"/>
      <c r="M1" s="131" t="s">
        <v>0</v>
      </c>
      <c r="N1" s="132"/>
      <c r="O1" s="132"/>
      <c r="P1" s="132"/>
      <c r="Q1" s="132"/>
      <c r="R1" s="132"/>
      <c r="S1" s="132"/>
      <c r="T1" s="132"/>
      <c r="U1" s="132"/>
      <c r="V1" s="132"/>
      <c r="W1" s="132"/>
      <c r="X1" s="132"/>
      <c r="Y1" s="133"/>
      <c r="Z1" s="33"/>
      <c r="AA1" s="113" t="s">
        <v>1</v>
      </c>
      <c r="AB1" s="114"/>
      <c r="AC1" s="114"/>
      <c r="AD1" s="115"/>
      <c r="AE1" s="140"/>
      <c r="AF1" s="141"/>
      <c r="AG1" s="141"/>
      <c r="AH1" s="141"/>
      <c r="AI1" s="141"/>
      <c r="AJ1" s="141"/>
      <c r="AK1" s="142"/>
      <c r="AL1" s="58"/>
      <c r="AM1" s="56"/>
      <c r="AN1" s="56"/>
      <c r="AO1" s="56"/>
      <c r="AP1" s="56"/>
      <c r="AQ1" s="65"/>
    </row>
    <row r="2" spans="2:43" ht="12" customHeight="1" thickBot="1" x14ac:dyDescent="0.2">
      <c r="B2" s="122"/>
      <c r="C2" s="123"/>
      <c r="D2" s="123"/>
      <c r="E2" s="123"/>
      <c r="F2" s="123"/>
      <c r="G2" s="123"/>
      <c r="H2" s="123"/>
      <c r="I2" s="123"/>
      <c r="J2" s="123"/>
      <c r="K2" s="124"/>
      <c r="L2" s="60"/>
      <c r="M2" s="125" t="s">
        <v>136</v>
      </c>
      <c r="N2" s="126"/>
      <c r="O2" s="126"/>
      <c r="P2" s="126"/>
      <c r="Q2" s="126"/>
      <c r="R2" s="126"/>
      <c r="S2" s="126"/>
      <c r="T2" s="126"/>
      <c r="U2" s="126"/>
      <c r="V2" s="126"/>
      <c r="W2" s="126"/>
      <c r="X2" s="126"/>
      <c r="Y2" s="127"/>
      <c r="Z2" s="33"/>
      <c r="AA2" s="116"/>
      <c r="AB2" s="117"/>
      <c r="AC2" s="117"/>
      <c r="AD2" s="118"/>
      <c r="AE2" s="143"/>
      <c r="AF2" s="144"/>
      <c r="AG2" s="144"/>
      <c r="AH2" s="144"/>
      <c r="AI2" s="144"/>
      <c r="AJ2" s="144"/>
      <c r="AK2" s="145"/>
      <c r="AL2" s="58"/>
      <c r="AM2" s="56"/>
      <c r="AN2" s="56"/>
      <c r="AO2" s="56"/>
      <c r="AP2" s="56"/>
      <c r="AQ2" s="65"/>
    </row>
    <row r="3" spans="2:43" ht="14.25" customHeight="1" thickTop="1" x14ac:dyDescent="0.15">
      <c r="B3" s="57"/>
      <c r="C3" s="57"/>
      <c r="D3" s="57"/>
      <c r="E3" s="57"/>
      <c r="F3" s="57"/>
      <c r="G3" s="57"/>
      <c r="H3" s="57"/>
      <c r="I3" s="57"/>
      <c r="J3" s="57"/>
      <c r="K3" s="59"/>
      <c r="L3" s="60"/>
      <c r="M3" s="125"/>
      <c r="N3" s="126"/>
      <c r="O3" s="126"/>
      <c r="P3" s="126"/>
      <c r="Q3" s="126"/>
      <c r="R3" s="126"/>
      <c r="S3" s="126"/>
      <c r="T3" s="126"/>
      <c r="U3" s="126"/>
      <c r="V3" s="126"/>
      <c r="W3" s="126"/>
      <c r="X3" s="126"/>
      <c r="Y3" s="127"/>
      <c r="Z3" s="33"/>
      <c r="AA3" s="137" t="s">
        <v>3</v>
      </c>
      <c r="AB3" s="138"/>
      <c r="AC3" s="138"/>
      <c r="AD3" s="139"/>
      <c r="AE3" s="162"/>
      <c r="AF3" s="146"/>
      <c r="AG3" s="146"/>
      <c r="AH3" s="146"/>
      <c r="AI3" s="146"/>
      <c r="AJ3" s="146"/>
      <c r="AK3" s="161"/>
      <c r="AL3" s="58"/>
      <c r="AM3" s="56"/>
      <c r="AN3" s="56"/>
      <c r="AO3" s="56"/>
      <c r="AP3" s="56"/>
      <c r="AQ3" s="65"/>
    </row>
    <row r="4" spans="2:43" ht="13.5" customHeight="1" thickBot="1" x14ac:dyDescent="0.2">
      <c r="B4" s="35"/>
      <c r="C4" s="66"/>
      <c r="D4" s="66"/>
      <c r="E4" s="66"/>
      <c r="F4" s="66"/>
      <c r="G4" s="66"/>
      <c r="H4" s="66"/>
      <c r="I4" s="66"/>
      <c r="J4" s="66"/>
      <c r="K4" s="66"/>
      <c r="L4" s="60"/>
      <c r="M4" s="128"/>
      <c r="N4" s="129"/>
      <c r="O4" s="129"/>
      <c r="P4" s="129"/>
      <c r="Q4" s="129"/>
      <c r="R4" s="129"/>
      <c r="S4" s="129"/>
      <c r="T4" s="129"/>
      <c r="U4" s="129"/>
      <c r="V4" s="129"/>
      <c r="W4" s="129"/>
      <c r="X4" s="129"/>
      <c r="Y4" s="130"/>
      <c r="Z4" s="33"/>
      <c r="AA4" s="116"/>
      <c r="AB4" s="117"/>
      <c r="AC4" s="117"/>
      <c r="AD4" s="118"/>
      <c r="AE4" s="162"/>
      <c r="AF4" s="146"/>
      <c r="AG4" s="146"/>
      <c r="AH4" s="146"/>
      <c r="AI4" s="146"/>
      <c r="AJ4" s="146"/>
      <c r="AK4" s="161"/>
      <c r="AL4" s="58"/>
      <c r="AM4" s="56"/>
      <c r="AN4" s="56"/>
      <c r="AO4" s="56"/>
      <c r="AP4" s="56"/>
      <c r="AQ4" s="65"/>
    </row>
    <row r="5" spans="2:43" ht="13.5" customHeight="1" x14ac:dyDescent="0.15">
      <c r="B5" s="35"/>
      <c r="C5" s="66"/>
      <c r="D5" s="66"/>
      <c r="E5" s="66"/>
      <c r="F5" s="66"/>
      <c r="G5" s="66"/>
      <c r="H5" s="66"/>
      <c r="I5" s="66"/>
      <c r="J5" s="66"/>
      <c r="K5" s="66"/>
      <c r="L5" s="59"/>
      <c r="M5" s="67"/>
      <c r="N5" s="67"/>
      <c r="O5" s="67"/>
      <c r="P5" s="67"/>
      <c r="Q5" s="67"/>
      <c r="R5" s="67"/>
      <c r="S5" s="67"/>
      <c r="T5" s="67"/>
      <c r="U5" s="67"/>
      <c r="V5" s="67"/>
      <c r="W5" s="67"/>
      <c r="X5" s="67"/>
      <c r="Y5" s="67"/>
      <c r="Z5" s="35"/>
      <c r="AA5" s="61"/>
      <c r="AB5" s="61"/>
      <c r="AC5" s="61"/>
      <c r="AD5" s="61"/>
      <c r="AE5" s="68"/>
      <c r="AF5" s="68"/>
      <c r="AG5" s="68"/>
      <c r="AH5" s="68"/>
      <c r="AI5" s="68"/>
      <c r="AJ5" s="68"/>
      <c r="AK5" s="68"/>
      <c r="AL5" s="168" t="s">
        <v>74</v>
      </c>
      <c r="AM5" s="168"/>
      <c r="AN5" s="168"/>
      <c r="AO5" s="168"/>
      <c r="AP5" s="168"/>
      <c r="AQ5" s="65"/>
    </row>
    <row r="6" spans="2:43" ht="7.5" customHeight="1" thickBot="1" x14ac:dyDescent="0.2">
      <c r="B6" s="44"/>
      <c r="C6" s="44"/>
      <c r="D6" s="44"/>
      <c r="E6" s="44"/>
      <c r="F6" s="44"/>
      <c r="G6" s="44"/>
      <c r="H6" s="44"/>
      <c r="I6" s="44"/>
      <c r="J6" s="44"/>
      <c r="K6" s="44"/>
      <c r="L6" s="44"/>
      <c r="M6" s="44"/>
      <c r="N6" s="44"/>
      <c r="O6" s="44"/>
      <c r="P6" s="44"/>
      <c r="Q6" s="44"/>
      <c r="R6" s="44"/>
      <c r="S6" s="44"/>
      <c r="T6" s="44"/>
      <c r="U6" s="44"/>
      <c r="V6" s="44"/>
      <c r="W6" s="44"/>
      <c r="X6" s="62"/>
      <c r="Y6" s="62"/>
      <c r="Z6" s="62"/>
      <c r="AA6" s="62"/>
      <c r="AB6" s="62"/>
      <c r="AC6" s="62"/>
      <c r="AD6" s="62"/>
      <c r="AE6" s="62"/>
      <c r="AF6" s="62"/>
      <c r="AG6" s="62"/>
      <c r="AH6" s="62"/>
      <c r="AI6" s="62"/>
      <c r="AJ6" s="62"/>
      <c r="AK6" s="62"/>
      <c r="AL6" s="169"/>
      <c r="AM6" s="169"/>
      <c r="AN6" s="169"/>
      <c r="AO6" s="169"/>
      <c r="AP6" s="169"/>
      <c r="AQ6" s="65"/>
    </row>
    <row r="7" spans="2:43" ht="20.100000000000001" customHeight="1" x14ac:dyDescent="0.15">
      <c r="B7" s="230" t="s">
        <v>5</v>
      </c>
      <c r="C7" s="231"/>
      <c r="D7" s="231"/>
      <c r="E7" s="231"/>
      <c r="F7" s="231"/>
      <c r="G7" s="232"/>
      <c r="H7" s="151"/>
      <c r="I7" s="152"/>
      <c r="J7" s="16" t="s">
        <v>6</v>
      </c>
      <c r="K7" s="228" t="s">
        <v>7</v>
      </c>
      <c r="L7" s="229"/>
      <c r="M7" s="151"/>
      <c r="N7" s="152"/>
      <c r="O7" s="17" t="s">
        <v>6</v>
      </c>
      <c r="P7" s="147" t="s">
        <v>8</v>
      </c>
      <c r="Q7" s="148"/>
      <c r="R7" s="151"/>
      <c r="S7" s="152"/>
      <c r="T7" s="17" t="s">
        <v>6</v>
      </c>
      <c r="U7" s="147" t="s">
        <v>8</v>
      </c>
      <c r="V7" s="148"/>
      <c r="W7" s="151"/>
      <c r="X7" s="152"/>
      <c r="Y7" s="17" t="s">
        <v>6</v>
      </c>
      <c r="Z7" s="147" t="s">
        <v>8</v>
      </c>
      <c r="AA7" s="148"/>
      <c r="AB7" s="151"/>
      <c r="AC7" s="152"/>
      <c r="AD7" s="17" t="s">
        <v>6</v>
      </c>
      <c r="AE7" s="147" t="s">
        <v>8</v>
      </c>
      <c r="AF7" s="148"/>
      <c r="AG7" s="151"/>
      <c r="AH7" s="152"/>
      <c r="AI7" s="17" t="s">
        <v>6</v>
      </c>
      <c r="AJ7" s="147" t="s">
        <v>8</v>
      </c>
      <c r="AK7" s="148"/>
      <c r="AL7" s="170" t="s">
        <v>9</v>
      </c>
      <c r="AM7" s="171"/>
      <c r="AN7" s="171"/>
      <c r="AO7" s="171"/>
      <c r="AP7" s="172"/>
      <c r="AQ7" s="65"/>
    </row>
    <row r="8" spans="2:43" ht="20.100000000000001" customHeight="1" x14ac:dyDescent="0.15">
      <c r="B8" s="134" t="s">
        <v>10</v>
      </c>
      <c r="C8" s="111"/>
      <c r="D8" s="111"/>
      <c r="E8" s="111"/>
      <c r="F8" s="111"/>
      <c r="G8" s="111"/>
      <c r="H8" s="101"/>
      <c r="I8" s="102"/>
      <c r="J8" s="102"/>
      <c r="K8" s="102"/>
      <c r="L8" s="2" t="s">
        <v>11</v>
      </c>
      <c r="M8" s="101"/>
      <c r="N8" s="102"/>
      <c r="O8" s="102"/>
      <c r="P8" s="102"/>
      <c r="Q8" s="2" t="s">
        <v>11</v>
      </c>
      <c r="R8" s="101"/>
      <c r="S8" s="102"/>
      <c r="T8" s="102"/>
      <c r="U8" s="102"/>
      <c r="V8" s="2" t="s">
        <v>11</v>
      </c>
      <c r="W8" s="101"/>
      <c r="X8" s="102"/>
      <c r="Y8" s="102"/>
      <c r="Z8" s="102"/>
      <c r="AA8" s="2" t="s">
        <v>11</v>
      </c>
      <c r="AB8" s="101"/>
      <c r="AC8" s="102"/>
      <c r="AD8" s="102"/>
      <c r="AE8" s="102"/>
      <c r="AF8" s="2" t="s">
        <v>11</v>
      </c>
      <c r="AG8" s="101"/>
      <c r="AH8" s="102"/>
      <c r="AI8" s="102"/>
      <c r="AJ8" s="102"/>
      <c r="AK8" s="2" t="s">
        <v>11</v>
      </c>
      <c r="AL8" s="177">
        <f>SUM(H8,M8,R8,W8,AB8,AG8)</f>
        <v>0</v>
      </c>
      <c r="AM8" s="178"/>
      <c r="AN8" s="178"/>
      <c r="AO8" s="178"/>
      <c r="AP8" s="9" t="s">
        <v>11</v>
      </c>
      <c r="AQ8" s="65"/>
    </row>
    <row r="9" spans="2:43" ht="20.100000000000001" customHeight="1" thickBot="1" x14ac:dyDescent="0.2">
      <c r="B9" s="135" t="s">
        <v>13</v>
      </c>
      <c r="C9" s="136"/>
      <c r="D9" s="136"/>
      <c r="E9" s="136"/>
      <c r="F9" s="136"/>
      <c r="G9" s="136"/>
      <c r="H9" s="103"/>
      <c r="I9" s="104"/>
      <c r="J9" s="104"/>
      <c r="K9" s="104"/>
      <c r="L9" s="10" t="s">
        <v>12</v>
      </c>
      <c r="M9" s="103"/>
      <c r="N9" s="104"/>
      <c r="O9" s="104"/>
      <c r="P9" s="104"/>
      <c r="Q9" s="10" t="s">
        <v>12</v>
      </c>
      <c r="R9" s="103"/>
      <c r="S9" s="104"/>
      <c r="T9" s="104"/>
      <c r="U9" s="104"/>
      <c r="V9" s="10" t="s">
        <v>12</v>
      </c>
      <c r="W9" s="103"/>
      <c r="X9" s="104"/>
      <c r="Y9" s="104"/>
      <c r="Z9" s="104"/>
      <c r="AA9" s="10" t="s">
        <v>12</v>
      </c>
      <c r="AB9" s="103"/>
      <c r="AC9" s="104"/>
      <c r="AD9" s="104"/>
      <c r="AE9" s="104"/>
      <c r="AF9" s="10" t="s">
        <v>12</v>
      </c>
      <c r="AG9" s="103"/>
      <c r="AH9" s="104"/>
      <c r="AI9" s="104"/>
      <c r="AJ9" s="104"/>
      <c r="AK9" s="11" t="s">
        <v>12</v>
      </c>
      <c r="AL9" s="179">
        <f>SUM(H9,M9,R9,W9,AB9,AG9)</f>
        <v>0</v>
      </c>
      <c r="AM9" s="180"/>
      <c r="AN9" s="180"/>
      <c r="AO9" s="180"/>
      <c r="AP9" s="12" t="s">
        <v>12</v>
      </c>
      <c r="AQ9" s="65"/>
    </row>
    <row r="10" spans="2:43" ht="19.5" customHeight="1" thickBot="1" x14ac:dyDescent="0.2">
      <c r="B10" s="24" t="s">
        <v>14</v>
      </c>
      <c r="C10" s="233" t="s">
        <v>15</v>
      </c>
      <c r="D10" s="234"/>
      <c r="E10" s="234"/>
      <c r="F10" s="234"/>
      <c r="G10" s="234"/>
      <c r="H10" s="235"/>
      <c r="I10" s="236"/>
      <c r="J10" s="236"/>
      <c r="K10" s="236"/>
      <c r="L10" s="13" t="s">
        <v>12</v>
      </c>
      <c r="M10" s="149">
        <f>H38</f>
        <v>0</v>
      </c>
      <c r="N10" s="150"/>
      <c r="O10" s="150"/>
      <c r="P10" s="150"/>
      <c r="Q10" s="13" t="s">
        <v>12</v>
      </c>
      <c r="R10" s="105">
        <f>M38</f>
        <v>0</v>
      </c>
      <c r="S10" s="106"/>
      <c r="T10" s="106"/>
      <c r="U10" s="106"/>
      <c r="V10" s="13" t="s">
        <v>12</v>
      </c>
      <c r="W10" s="105">
        <f>R38</f>
        <v>0</v>
      </c>
      <c r="X10" s="106"/>
      <c r="Y10" s="106"/>
      <c r="Z10" s="106"/>
      <c r="AA10" s="13" t="s">
        <v>12</v>
      </c>
      <c r="AB10" s="105">
        <f>W38</f>
        <v>0</v>
      </c>
      <c r="AC10" s="106"/>
      <c r="AD10" s="106"/>
      <c r="AE10" s="106"/>
      <c r="AF10" s="13" t="s">
        <v>12</v>
      </c>
      <c r="AG10" s="105">
        <f>AB38</f>
        <v>0</v>
      </c>
      <c r="AH10" s="106"/>
      <c r="AI10" s="106"/>
      <c r="AJ10" s="106"/>
      <c r="AK10" s="14" t="s">
        <v>12</v>
      </c>
      <c r="AL10" s="165" t="s">
        <v>16</v>
      </c>
      <c r="AM10" s="166"/>
      <c r="AN10" s="166"/>
      <c r="AO10" s="166"/>
      <c r="AP10" s="167"/>
      <c r="AQ10" s="65"/>
    </row>
    <row r="11" spans="2:43" ht="20.100000000000001" customHeight="1" x14ac:dyDescent="0.15">
      <c r="B11" s="237" t="s">
        <v>17</v>
      </c>
      <c r="C11" s="159" t="s">
        <v>18</v>
      </c>
      <c r="D11" s="159"/>
      <c r="E11" s="159"/>
      <c r="F11" s="159"/>
      <c r="G11" s="160"/>
      <c r="H11" s="107"/>
      <c r="I11" s="108"/>
      <c r="J11" s="108"/>
      <c r="K11" s="108"/>
      <c r="L11" s="6" t="s">
        <v>12</v>
      </c>
      <c r="M11" s="107"/>
      <c r="N11" s="108"/>
      <c r="O11" s="108"/>
      <c r="P11" s="108"/>
      <c r="Q11" s="6" t="s">
        <v>12</v>
      </c>
      <c r="R11" s="107"/>
      <c r="S11" s="108"/>
      <c r="T11" s="108"/>
      <c r="U11" s="108"/>
      <c r="V11" s="6" t="s">
        <v>12</v>
      </c>
      <c r="W11" s="107"/>
      <c r="X11" s="108"/>
      <c r="Y11" s="108"/>
      <c r="Z11" s="108"/>
      <c r="AA11" s="6" t="s">
        <v>12</v>
      </c>
      <c r="AB11" s="107"/>
      <c r="AC11" s="108"/>
      <c r="AD11" s="108"/>
      <c r="AE11" s="108"/>
      <c r="AF11" s="6" t="s">
        <v>12</v>
      </c>
      <c r="AG11" s="107"/>
      <c r="AH11" s="108"/>
      <c r="AI11" s="108"/>
      <c r="AJ11" s="108"/>
      <c r="AK11" s="7" t="s">
        <v>12</v>
      </c>
      <c r="AL11" s="163">
        <f t="shared" ref="AL11:AL16" si="0">SUM(H11,M11,R11,W11,AB11,AG11)</f>
        <v>0</v>
      </c>
      <c r="AM11" s="164"/>
      <c r="AN11" s="164"/>
      <c r="AO11" s="164"/>
      <c r="AP11" s="8" t="s">
        <v>12</v>
      </c>
      <c r="AQ11" s="65"/>
    </row>
    <row r="12" spans="2:43" ht="20.100000000000001" customHeight="1" x14ac:dyDescent="0.15">
      <c r="B12" s="238"/>
      <c r="C12" s="109" t="s">
        <v>19</v>
      </c>
      <c r="D12" s="109"/>
      <c r="E12" s="109"/>
      <c r="F12" s="109"/>
      <c r="G12" s="110"/>
      <c r="H12" s="101"/>
      <c r="I12" s="102"/>
      <c r="J12" s="102"/>
      <c r="K12" s="102"/>
      <c r="L12" s="2" t="s">
        <v>12</v>
      </c>
      <c r="M12" s="101"/>
      <c r="N12" s="102"/>
      <c r="O12" s="102"/>
      <c r="P12" s="102"/>
      <c r="Q12" s="2" t="s">
        <v>12</v>
      </c>
      <c r="R12" s="101"/>
      <c r="S12" s="102"/>
      <c r="T12" s="102"/>
      <c r="U12" s="102"/>
      <c r="V12" s="2" t="s">
        <v>12</v>
      </c>
      <c r="W12" s="101"/>
      <c r="X12" s="102"/>
      <c r="Y12" s="102"/>
      <c r="Z12" s="102"/>
      <c r="AA12" s="2" t="s">
        <v>12</v>
      </c>
      <c r="AB12" s="101"/>
      <c r="AC12" s="102"/>
      <c r="AD12" s="102"/>
      <c r="AE12" s="102"/>
      <c r="AF12" s="2" t="s">
        <v>12</v>
      </c>
      <c r="AG12" s="101"/>
      <c r="AH12" s="102"/>
      <c r="AI12" s="102"/>
      <c r="AJ12" s="102"/>
      <c r="AK12" s="1" t="s">
        <v>12</v>
      </c>
      <c r="AL12" s="177">
        <f t="shared" si="0"/>
        <v>0</v>
      </c>
      <c r="AM12" s="178"/>
      <c r="AN12" s="178"/>
      <c r="AO12" s="178"/>
      <c r="AP12" s="9" t="s">
        <v>12</v>
      </c>
      <c r="AQ12" s="65"/>
    </row>
    <row r="13" spans="2:43" ht="20.100000000000001" customHeight="1" x14ac:dyDescent="0.15">
      <c r="B13" s="239" t="s">
        <v>20</v>
      </c>
      <c r="C13" s="109" t="s">
        <v>21</v>
      </c>
      <c r="D13" s="109"/>
      <c r="E13" s="109"/>
      <c r="F13" s="109"/>
      <c r="G13" s="110"/>
      <c r="H13" s="101"/>
      <c r="I13" s="102"/>
      <c r="J13" s="102"/>
      <c r="K13" s="102"/>
      <c r="L13" s="2" t="s">
        <v>12</v>
      </c>
      <c r="M13" s="101"/>
      <c r="N13" s="102"/>
      <c r="O13" s="102"/>
      <c r="P13" s="102"/>
      <c r="Q13" s="2" t="s">
        <v>12</v>
      </c>
      <c r="R13" s="101"/>
      <c r="S13" s="102"/>
      <c r="T13" s="102"/>
      <c r="U13" s="102"/>
      <c r="V13" s="2" t="s">
        <v>12</v>
      </c>
      <c r="W13" s="101"/>
      <c r="X13" s="102"/>
      <c r="Y13" s="102"/>
      <c r="Z13" s="102"/>
      <c r="AA13" s="2" t="s">
        <v>12</v>
      </c>
      <c r="AB13" s="101"/>
      <c r="AC13" s="102"/>
      <c r="AD13" s="102"/>
      <c r="AE13" s="102"/>
      <c r="AF13" s="2" t="s">
        <v>12</v>
      </c>
      <c r="AG13" s="101"/>
      <c r="AH13" s="102"/>
      <c r="AI13" s="102"/>
      <c r="AJ13" s="102"/>
      <c r="AK13" s="1" t="s">
        <v>12</v>
      </c>
      <c r="AL13" s="177">
        <f t="shared" si="0"/>
        <v>0</v>
      </c>
      <c r="AM13" s="178"/>
      <c r="AN13" s="178"/>
      <c r="AO13" s="178"/>
      <c r="AP13" s="9" t="s">
        <v>12</v>
      </c>
      <c r="AQ13" s="65"/>
    </row>
    <row r="14" spans="2:43" ht="20.100000000000001" customHeight="1" x14ac:dyDescent="0.15">
      <c r="B14" s="239"/>
      <c r="C14" s="111" t="s">
        <v>22</v>
      </c>
      <c r="D14" s="111"/>
      <c r="E14" s="111"/>
      <c r="F14" s="111"/>
      <c r="G14" s="112"/>
      <c r="H14" s="101"/>
      <c r="I14" s="102"/>
      <c r="J14" s="102"/>
      <c r="K14" s="102"/>
      <c r="L14" s="2" t="s">
        <v>12</v>
      </c>
      <c r="M14" s="101"/>
      <c r="N14" s="102"/>
      <c r="O14" s="102"/>
      <c r="P14" s="102"/>
      <c r="Q14" s="2" t="s">
        <v>12</v>
      </c>
      <c r="R14" s="101"/>
      <c r="S14" s="102"/>
      <c r="T14" s="102"/>
      <c r="U14" s="102"/>
      <c r="V14" s="2" t="s">
        <v>12</v>
      </c>
      <c r="W14" s="101"/>
      <c r="X14" s="102"/>
      <c r="Y14" s="102"/>
      <c r="Z14" s="102"/>
      <c r="AA14" s="2" t="s">
        <v>12</v>
      </c>
      <c r="AB14" s="101"/>
      <c r="AC14" s="102"/>
      <c r="AD14" s="102"/>
      <c r="AE14" s="102"/>
      <c r="AF14" s="2" t="s">
        <v>12</v>
      </c>
      <c r="AG14" s="101"/>
      <c r="AH14" s="102"/>
      <c r="AI14" s="102"/>
      <c r="AJ14" s="102"/>
      <c r="AK14" s="1" t="s">
        <v>12</v>
      </c>
      <c r="AL14" s="177">
        <f t="shared" si="0"/>
        <v>0</v>
      </c>
      <c r="AM14" s="178"/>
      <c r="AN14" s="178"/>
      <c r="AO14" s="178"/>
      <c r="AP14" s="9" t="s">
        <v>12</v>
      </c>
      <c r="AQ14" s="65"/>
    </row>
    <row r="15" spans="2:43" ht="20.100000000000001" customHeight="1" x14ac:dyDescent="0.15">
      <c r="B15" s="239"/>
      <c r="C15" s="241"/>
      <c r="D15" s="241"/>
      <c r="E15" s="241"/>
      <c r="F15" s="241"/>
      <c r="G15" s="242"/>
      <c r="H15" s="101"/>
      <c r="I15" s="102"/>
      <c r="J15" s="102"/>
      <c r="K15" s="102"/>
      <c r="L15" s="2" t="s">
        <v>12</v>
      </c>
      <c r="M15" s="101"/>
      <c r="N15" s="102"/>
      <c r="O15" s="102"/>
      <c r="P15" s="102"/>
      <c r="Q15" s="2" t="s">
        <v>12</v>
      </c>
      <c r="R15" s="101"/>
      <c r="S15" s="102"/>
      <c r="T15" s="102"/>
      <c r="U15" s="102"/>
      <c r="V15" s="2" t="s">
        <v>12</v>
      </c>
      <c r="W15" s="101"/>
      <c r="X15" s="102"/>
      <c r="Y15" s="102"/>
      <c r="Z15" s="102"/>
      <c r="AA15" s="2" t="s">
        <v>12</v>
      </c>
      <c r="AB15" s="101"/>
      <c r="AC15" s="102"/>
      <c r="AD15" s="102"/>
      <c r="AE15" s="102"/>
      <c r="AF15" s="2" t="s">
        <v>12</v>
      </c>
      <c r="AG15" s="101"/>
      <c r="AH15" s="102"/>
      <c r="AI15" s="102"/>
      <c r="AJ15" s="102"/>
      <c r="AK15" s="1" t="s">
        <v>12</v>
      </c>
      <c r="AL15" s="101"/>
      <c r="AM15" s="102"/>
      <c r="AN15" s="102"/>
      <c r="AO15" s="102"/>
      <c r="AP15" s="9" t="s">
        <v>12</v>
      </c>
      <c r="AQ15" s="65"/>
    </row>
    <row r="16" spans="2:43" ht="20.100000000000001" customHeight="1" thickBot="1" x14ac:dyDescent="0.2">
      <c r="B16" s="239"/>
      <c r="C16" s="243" t="s">
        <v>23</v>
      </c>
      <c r="D16" s="243"/>
      <c r="E16" s="243"/>
      <c r="F16" s="243"/>
      <c r="G16" s="244"/>
      <c r="H16" s="155"/>
      <c r="I16" s="156"/>
      <c r="J16" s="156"/>
      <c r="K16" s="156"/>
      <c r="L16" s="28" t="s">
        <v>12</v>
      </c>
      <c r="M16" s="155"/>
      <c r="N16" s="156"/>
      <c r="O16" s="156"/>
      <c r="P16" s="156"/>
      <c r="Q16" s="28" t="s">
        <v>12</v>
      </c>
      <c r="R16" s="155"/>
      <c r="S16" s="156"/>
      <c r="T16" s="156"/>
      <c r="U16" s="156"/>
      <c r="V16" s="28" t="s">
        <v>12</v>
      </c>
      <c r="W16" s="155"/>
      <c r="X16" s="156"/>
      <c r="Y16" s="156"/>
      <c r="Z16" s="156"/>
      <c r="AA16" s="28" t="s">
        <v>12</v>
      </c>
      <c r="AB16" s="155"/>
      <c r="AC16" s="156"/>
      <c r="AD16" s="156"/>
      <c r="AE16" s="156"/>
      <c r="AF16" s="28" t="s">
        <v>12</v>
      </c>
      <c r="AG16" s="155"/>
      <c r="AH16" s="156"/>
      <c r="AI16" s="156"/>
      <c r="AJ16" s="156"/>
      <c r="AK16" s="29" t="s">
        <v>12</v>
      </c>
      <c r="AL16" s="173">
        <f t="shared" si="0"/>
        <v>0</v>
      </c>
      <c r="AM16" s="174"/>
      <c r="AN16" s="174"/>
      <c r="AO16" s="174"/>
      <c r="AP16" s="30" t="s">
        <v>12</v>
      </c>
      <c r="AQ16" s="65"/>
    </row>
    <row r="17" spans="2:43" ht="20.100000000000001" customHeight="1" thickTop="1" thickBot="1" x14ac:dyDescent="0.2">
      <c r="B17" s="240"/>
      <c r="C17" s="157" t="s">
        <v>24</v>
      </c>
      <c r="D17" s="157"/>
      <c r="E17" s="157"/>
      <c r="F17" s="157"/>
      <c r="G17" s="158"/>
      <c r="H17" s="175">
        <f>SUM(H11:K16)</f>
        <v>0</v>
      </c>
      <c r="I17" s="176"/>
      <c r="J17" s="176"/>
      <c r="K17" s="176"/>
      <c r="L17" s="25" t="s">
        <v>12</v>
      </c>
      <c r="M17" s="175">
        <f>SUM(M11:P16)</f>
        <v>0</v>
      </c>
      <c r="N17" s="176"/>
      <c r="O17" s="176"/>
      <c r="P17" s="176"/>
      <c r="Q17" s="25" t="s">
        <v>12</v>
      </c>
      <c r="R17" s="175">
        <f>SUM(R11:U16)</f>
        <v>0</v>
      </c>
      <c r="S17" s="176"/>
      <c r="T17" s="176"/>
      <c r="U17" s="176"/>
      <c r="V17" s="25" t="s">
        <v>12</v>
      </c>
      <c r="W17" s="175">
        <f>SUM(W11:Z16)</f>
        <v>0</v>
      </c>
      <c r="X17" s="176"/>
      <c r="Y17" s="176"/>
      <c r="Z17" s="176"/>
      <c r="AA17" s="25" t="s">
        <v>12</v>
      </c>
      <c r="AB17" s="175">
        <f>SUM(AB11:AE16)</f>
        <v>0</v>
      </c>
      <c r="AC17" s="176"/>
      <c r="AD17" s="176"/>
      <c r="AE17" s="176"/>
      <c r="AF17" s="25" t="s">
        <v>12</v>
      </c>
      <c r="AG17" s="175">
        <f>SUM(AG11:AJ16)</f>
        <v>0</v>
      </c>
      <c r="AH17" s="176"/>
      <c r="AI17" s="176"/>
      <c r="AJ17" s="176"/>
      <c r="AK17" s="26" t="s">
        <v>12</v>
      </c>
      <c r="AL17" s="175">
        <f>SUM(AL11:AO16)</f>
        <v>0</v>
      </c>
      <c r="AM17" s="176"/>
      <c r="AN17" s="176"/>
      <c r="AO17" s="176"/>
      <c r="AP17" s="27" t="s">
        <v>12</v>
      </c>
      <c r="AQ17" s="65"/>
    </row>
    <row r="18" spans="2:43" ht="20.100000000000001" customHeight="1" x14ac:dyDescent="0.15">
      <c r="B18" s="31"/>
      <c r="C18" s="159" t="s">
        <v>25</v>
      </c>
      <c r="D18" s="159"/>
      <c r="E18" s="159"/>
      <c r="F18" s="159"/>
      <c r="G18" s="160"/>
      <c r="H18" s="107"/>
      <c r="I18" s="108"/>
      <c r="J18" s="108"/>
      <c r="K18" s="108"/>
      <c r="L18" s="6" t="s">
        <v>12</v>
      </c>
      <c r="M18" s="107"/>
      <c r="N18" s="108"/>
      <c r="O18" s="108"/>
      <c r="P18" s="108"/>
      <c r="Q18" s="6" t="s">
        <v>12</v>
      </c>
      <c r="R18" s="107"/>
      <c r="S18" s="108"/>
      <c r="T18" s="108"/>
      <c r="U18" s="108"/>
      <c r="V18" s="6" t="s">
        <v>12</v>
      </c>
      <c r="W18" s="107"/>
      <c r="X18" s="108"/>
      <c r="Y18" s="108"/>
      <c r="Z18" s="108"/>
      <c r="AA18" s="6" t="s">
        <v>12</v>
      </c>
      <c r="AB18" s="107"/>
      <c r="AC18" s="108"/>
      <c r="AD18" s="108"/>
      <c r="AE18" s="108"/>
      <c r="AF18" s="6" t="s">
        <v>12</v>
      </c>
      <c r="AG18" s="107"/>
      <c r="AH18" s="108"/>
      <c r="AI18" s="108"/>
      <c r="AJ18" s="108"/>
      <c r="AK18" s="7" t="s">
        <v>12</v>
      </c>
      <c r="AL18" s="163">
        <f>SUM(H18,M18,R18,W18,AB18,AG18)</f>
        <v>0</v>
      </c>
      <c r="AM18" s="164"/>
      <c r="AN18" s="164"/>
      <c r="AO18" s="164"/>
      <c r="AP18" s="8" t="s">
        <v>12</v>
      </c>
      <c r="AQ18" s="65"/>
    </row>
    <row r="19" spans="2:43" ht="20.100000000000001" customHeight="1" x14ac:dyDescent="0.15">
      <c r="B19" s="85" t="s">
        <v>26</v>
      </c>
      <c r="C19" s="109" t="s">
        <v>27</v>
      </c>
      <c r="D19" s="109"/>
      <c r="E19" s="109"/>
      <c r="F19" s="109"/>
      <c r="G19" s="110"/>
      <c r="H19" s="101"/>
      <c r="I19" s="102"/>
      <c r="J19" s="102"/>
      <c r="K19" s="102"/>
      <c r="L19" s="2" t="s">
        <v>12</v>
      </c>
      <c r="M19" s="101"/>
      <c r="N19" s="102"/>
      <c r="O19" s="102"/>
      <c r="P19" s="102"/>
      <c r="Q19" s="2" t="s">
        <v>12</v>
      </c>
      <c r="R19" s="101"/>
      <c r="S19" s="102"/>
      <c r="T19" s="102"/>
      <c r="U19" s="102"/>
      <c r="V19" s="2" t="s">
        <v>12</v>
      </c>
      <c r="W19" s="101"/>
      <c r="X19" s="102"/>
      <c r="Y19" s="102"/>
      <c r="Z19" s="102"/>
      <c r="AA19" s="2" t="s">
        <v>12</v>
      </c>
      <c r="AB19" s="101"/>
      <c r="AC19" s="102"/>
      <c r="AD19" s="102"/>
      <c r="AE19" s="102"/>
      <c r="AF19" s="2" t="s">
        <v>12</v>
      </c>
      <c r="AG19" s="101"/>
      <c r="AH19" s="102"/>
      <c r="AI19" s="102"/>
      <c r="AJ19" s="102"/>
      <c r="AK19" s="1" t="s">
        <v>12</v>
      </c>
      <c r="AL19" s="177">
        <f>SUM(H19,M19,R19,W19,AB19,AG19)</f>
        <v>0</v>
      </c>
      <c r="AM19" s="178"/>
      <c r="AN19" s="178"/>
      <c r="AO19" s="178"/>
      <c r="AP19" s="9" t="s">
        <v>12</v>
      </c>
      <c r="AQ19" s="65"/>
    </row>
    <row r="20" spans="2:43" ht="20.100000000000001" customHeight="1" x14ac:dyDescent="0.15">
      <c r="B20" s="239" t="s">
        <v>28</v>
      </c>
      <c r="C20" s="153" t="s">
        <v>29</v>
      </c>
      <c r="D20" s="154"/>
      <c r="E20" s="111" t="s">
        <v>30</v>
      </c>
      <c r="F20" s="111"/>
      <c r="G20" s="112"/>
      <c r="H20" s="101"/>
      <c r="I20" s="102"/>
      <c r="J20" s="102"/>
      <c r="K20" s="102"/>
      <c r="L20" s="2" t="s">
        <v>12</v>
      </c>
      <c r="M20" s="101"/>
      <c r="N20" s="102"/>
      <c r="O20" s="102"/>
      <c r="P20" s="102"/>
      <c r="Q20" s="2" t="s">
        <v>12</v>
      </c>
      <c r="R20" s="101"/>
      <c r="S20" s="102"/>
      <c r="T20" s="102"/>
      <c r="U20" s="102"/>
      <c r="V20" s="2" t="s">
        <v>12</v>
      </c>
      <c r="W20" s="101"/>
      <c r="X20" s="102"/>
      <c r="Y20" s="102"/>
      <c r="Z20" s="102"/>
      <c r="AA20" s="2" t="s">
        <v>12</v>
      </c>
      <c r="AB20" s="101"/>
      <c r="AC20" s="102"/>
      <c r="AD20" s="102"/>
      <c r="AE20" s="102"/>
      <c r="AF20" s="2" t="s">
        <v>12</v>
      </c>
      <c r="AG20" s="101"/>
      <c r="AH20" s="102"/>
      <c r="AI20" s="102"/>
      <c r="AJ20" s="102"/>
      <c r="AK20" s="1" t="s">
        <v>12</v>
      </c>
      <c r="AL20" s="177">
        <f>SUM(H20,M20,R20,W20,AB20,AG20)</f>
        <v>0</v>
      </c>
      <c r="AM20" s="178"/>
      <c r="AN20" s="178"/>
      <c r="AO20" s="178"/>
      <c r="AP20" s="9" t="s">
        <v>12</v>
      </c>
      <c r="AQ20" s="65"/>
    </row>
    <row r="21" spans="2:43" ht="20.100000000000001" customHeight="1" x14ac:dyDescent="0.15">
      <c r="B21" s="239"/>
      <c r="C21" s="226" t="s">
        <v>72</v>
      </c>
      <c r="D21" s="227"/>
      <c r="E21" s="111" t="s">
        <v>31</v>
      </c>
      <c r="F21" s="111"/>
      <c r="G21" s="112"/>
      <c r="H21" s="101"/>
      <c r="I21" s="102"/>
      <c r="J21" s="102"/>
      <c r="K21" s="102"/>
      <c r="L21" s="2" t="s">
        <v>12</v>
      </c>
      <c r="M21" s="101"/>
      <c r="N21" s="102"/>
      <c r="O21" s="102"/>
      <c r="P21" s="102"/>
      <c r="Q21" s="2" t="s">
        <v>12</v>
      </c>
      <c r="R21" s="101"/>
      <c r="S21" s="102"/>
      <c r="T21" s="102"/>
      <c r="U21" s="102"/>
      <c r="V21" s="2" t="s">
        <v>12</v>
      </c>
      <c r="W21" s="101"/>
      <c r="X21" s="102"/>
      <c r="Y21" s="102"/>
      <c r="Z21" s="102"/>
      <c r="AA21" s="2" t="s">
        <v>12</v>
      </c>
      <c r="AB21" s="101"/>
      <c r="AC21" s="102"/>
      <c r="AD21" s="102"/>
      <c r="AE21" s="102"/>
      <c r="AF21" s="2" t="s">
        <v>12</v>
      </c>
      <c r="AG21" s="101"/>
      <c r="AH21" s="102"/>
      <c r="AI21" s="102"/>
      <c r="AJ21" s="102"/>
      <c r="AK21" s="1" t="s">
        <v>12</v>
      </c>
      <c r="AL21" s="177">
        <f>SUM(H21,M21,R21,W21,AB21,AG21)</f>
        <v>0</v>
      </c>
      <c r="AM21" s="178"/>
      <c r="AN21" s="178"/>
      <c r="AO21" s="178"/>
      <c r="AP21" s="9" t="s">
        <v>12</v>
      </c>
      <c r="AQ21" s="65"/>
    </row>
    <row r="22" spans="2:43" ht="20.100000000000001" customHeight="1" x14ac:dyDescent="0.15">
      <c r="B22" s="239"/>
      <c r="C22" s="183" t="s">
        <v>73</v>
      </c>
      <c r="D22" s="184"/>
      <c r="E22" s="109" t="s">
        <v>32</v>
      </c>
      <c r="F22" s="109"/>
      <c r="G22" s="110"/>
      <c r="H22" s="5" t="s">
        <v>33</v>
      </c>
      <c r="I22" s="102"/>
      <c r="J22" s="102"/>
      <c r="K22" s="102"/>
      <c r="L22" s="18" t="s">
        <v>34</v>
      </c>
      <c r="M22" s="5" t="s">
        <v>33</v>
      </c>
      <c r="N22" s="102"/>
      <c r="O22" s="102"/>
      <c r="P22" s="102"/>
      <c r="Q22" s="18" t="s">
        <v>34</v>
      </c>
      <c r="R22" s="5" t="s">
        <v>33</v>
      </c>
      <c r="S22" s="102"/>
      <c r="T22" s="102"/>
      <c r="U22" s="102"/>
      <c r="V22" s="18" t="s">
        <v>34</v>
      </c>
      <c r="W22" s="5" t="s">
        <v>33</v>
      </c>
      <c r="X22" s="102"/>
      <c r="Y22" s="102"/>
      <c r="Z22" s="102"/>
      <c r="AA22" s="18" t="s">
        <v>34</v>
      </c>
      <c r="AB22" s="5" t="s">
        <v>33</v>
      </c>
      <c r="AC22" s="102"/>
      <c r="AD22" s="102"/>
      <c r="AE22" s="102"/>
      <c r="AF22" s="18" t="s">
        <v>34</v>
      </c>
      <c r="AG22" s="5" t="s">
        <v>33</v>
      </c>
      <c r="AH22" s="102"/>
      <c r="AI22" s="102"/>
      <c r="AJ22" s="102"/>
      <c r="AK22" s="19" t="s">
        <v>34</v>
      </c>
      <c r="AL22" s="5" t="s">
        <v>33</v>
      </c>
      <c r="AM22" s="178">
        <f>SUM(I22,N22,S22,X22,AC22,AH22)</f>
        <v>0</v>
      </c>
      <c r="AN22" s="178"/>
      <c r="AO22" s="178"/>
      <c r="AP22" s="23" t="s">
        <v>34</v>
      </c>
      <c r="AQ22" s="65"/>
    </row>
    <row r="23" spans="2:43" ht="20.100000000000001" customHeight="1" x14ac:dyDescent="0.15">
      <c r="B23" s="239"/>
      <c r="C23" s="188" t="s">
        <v>35</v>
      </c>
      <c r="D23" s="188"/>
      <c r="E23" s="188"/>
      <c r="F23" s="188"/>
      <c r="G23" s="189"/>
      <c r="H23" s="101"/>
      <c r="I23" s="102"/>
      <c r="J23" s="102"/>
      <c r="K23" s="102"/>
      <c r="L23" s="2" t="s">
        <v>12</v>
      </c>
      <c r="M23" s="101"/>
      <c r="N23" s="102"/>
      <c r="O23" s="102"/>
      <c r="P23" s="102"/>
      <c r="Q23" s="2" t="s">
        <v>12</v>
      </c>
      <c r="R23" s="101"/>
      <c r="S23" s="102"/>
      <c r="T23" s="102"/>
      <c r="U23" s="102"/>
      <c r="V23" s="2" t="s">
        <v>12</v>
      </c>
      <c r="W23" s="101"/>
      <c r="X23" s="102"/>
      <c r="Y23" s="102"/>
      <c r="Z23" s="102"/>
      <c r="AA23" s="2" t="s">
        <v>12</v>
      </c>
      <c r="AB23" s="101"/>
      <c r="AC23" s="102"/>
      <c r="AD23" s="102"/>
      <c r="AE23" s="102"/>
      <c r="AF23" s="2" t="s">
        <v>12</v>
      </c>
      <c r="AG23" s="101"/>
      <c r="AH23" s="102"/>
      <c r="AI23" s="102"/>
      <c r="AJ23" s="102"/>
      <c r="AK23" s="1" t="s">
        <v>12</v>
      </c>
      <c r="AL23" s="177">
        <f t="shared" ref="AL23:AL28" si="1">SUM(H23,M23,R23,W23,AB23,AG23)</f>
        <v>0</v>
      </c>
      <c r="AM23" s="178"/>
      <c r="AN23" s="178"/>
      <c r="AO23" s="178"/>
      <c r="AP23" s="9" t="s">
        <v>12</v>
      </c>
      <c r="AQ23" s="65"/>
    </row>
    <row r="24" spans="2:43" ht="20.100000000000001" customHeight="1" x14ac:dyDescent="0.15">
      <c r="B24" s="239"/>
      <c r="C24" s="188" t="s">
        <v>36</v>
      </c>
      <c r="D24" s="188"/>
      <c r="E24" s="188"/>
      <c r="F24" s="188"/>
      <c r="G24" s="189"/>
      <c r="H24" s="101"/>
      <c r="I24" s="102"/>
      <c r="J24" s="102"/>
      <c r="K24" s="102"/>
      <c r="L24" s="2" t="s">
        <v>12</v>
      </c>
      <c r="M24" s="101"/>
      <c r="N24" s="102"/>
      <c r="O24" s="102"/>
      <c r="P24" s="102"/>
      <c r="Q24" s="2" t="s">
        <v>12</v>
      </c>
      <c r="R24" s="101"/>
      <c r="S24" s="102"/>
      <c r="T24" s="102"/>
      <c r="U24" s="102"/>
      <c r="V24" s="2" t="s">
        <v>12</v>
      </c>
      <c r="W24" s="101"/>
      <c r="X24" s="102"/>
      <c r="Y24" s="102"/>
      <c r="Z24" s="102"/>
      <c r="AA24" s="2" t="s">
        <v>12</v>
      </c>
      <c r="AB24" s="101"/>
      <c r="AC24" s="102"/>
      <c r="AD24" s="102"/>
      <c r="AE24" s="102"/>
      <c r="AF24" s="2" t="s">
        <v>12</v>
      </c>
      <c r="AG24" s="101"/>
      <c r="AH24" s="102"/>
      <c r="AI24" s="102"/>
      <c r="AJ24" s="102"/>
      <c r="AK24" s="1" t="s">
        <v>12</v>
      </c>
      <c r="AL24" s="177">
        <f t="shared" si="1"/>
        <v>0</v>
      </c>
      <c r="AM24" s="178"/>
      <c r="AN24" s="178"/>
      <c r="AO24" s="178"/>
      <c r="AP24" s="9" t="s">
        <v>12</v>
      </c>
      <c r="AQ24" s="65"/>
    </row>
    <row r="25" spans="2:43" ht="20.100000000000001" customHeight="1" x14ac:dyDescent="0.15">
      <c r="B25" s="239"/>
      <c r="C25" s="188" t="s">
        <v>37</v>
      </c>
      <c r="D25" s="188"/>
      <c r="E25" s="188"/>
      <c r="F25" s="188"/>
      <c r="G25" s="189"/>
      <c r="H25" s="101"/>
      <c r="I25" s="102"/>
      <c r="J25" s="102"/>
      <c r="K25" s="102"/>
      <c r="L25" s="2" t="s">
        <v>12</v>
      </c>
      <c r="M25" s="101"/>
      <c r="N25" s="102"/>
      <c r="O25" s="102"/>
      <c r="P25" s="102"/>
      <c r="Q25" s="2" t="s">
        <v>12</v>
      </c>
      <c r="R25" s="101"/>
      <c r="S25" s="102"/>
      <c r="T25" s="102"/>
      <c r="U25" s="102"/>
      <c r="V25" s="2" t="s">
        <v>12</v>
      </c>
      <c r="W25" s="101"/>
      <c r="X25" s="102"/>
      <c r="Y25" s="102"/>
      <c r="Z25" s="102"/>
      <c r="AA25" s="2" t="s">
        <v>12</v>
      </c>
      <c r="AB25" s="101"/>
      <c r="AC25" s="102"/>
      <c r="AD25" s="102"/>
      <c r="AE25" s="102"/>
      <c r="AF25" s="2" t="s">
        <v>12</v>
      </c>
      <c r="AG25" s="101"/>
      <c r="AH25" s="102"/>
      <c r="AI25" s="102"/>
      <c r="AJ25" s="102"/>
      <c r="AK25" s="1" t="s">
        <v>12</v>
      </c>
      <c r="AL25" s="177">
        <f t="shared" si="1"/>
        <v>0</v>
      </c>
      <c r="AM25" s="178"/>
      <c r="AN25" s="178"/>
      <c r="AO25" s="178"/>
      <c r="AP25" s="9" t="s">
        <v>12</v>
      </c>
      <c r="AQ25" s="65"/>
    </row>
    <row r="26" spans="2:43" ht="20.100000000000001" customHeight="1" x14ac:dyDescent="0.15">
      <c r="B26" s="239"/>
      <c r="C26" s="188" t="s">
        <v>38</v>
      </c>
      <c r="D26" s="188"/>
      <c r="E26" s="188"/>
      <c r="F26" s="188"/>
      <c r="G26" s="189"/>
      <c r="H26" s="101"/>
      <c r="I26" s="102"/>
      <c r="J26" s="102"/>
      <c r="K26" s="102"/>
      <c r="L26" s="2" t="s">
        <v>12</v>
      </c>
      <c r="M26" s="101"/>
      <c r="N26" s="102"/>
      <c r="O26" s="102"/>
      <c r="P26" s="102"/>
      <c r="Q26" s="2" t="s">
        <v>12</v>
      </c>
      <c r="R26" s="101"/>
      <c r="S26" s="102"/>
      <c r="T26" s="102"/>
      <c r="U26" s="102"/>
      <c r="V26" s="2" t="s">
        <v>12</v>
      </c>
      <c r="W26" s="101"/>
      <c r="X26" s="102"/>
      <c r="Y26" s="102"/>
      <c r="Z26" s="102"/>
      <c r="AA26" s="2" t="s">
        <v>12</v>
      </c>
      <c r="AB26" s="101"/>
      <c r="AC26" s="102"/>
      <c r="AD26" s="102"/>
      <c r="AE26" s="102"/>
      <c r="AF26" s="2" t="s">
        <v>12</v>
      </c>
      <c r="AG26" s="101"/>
      <c r="AH26" s="102"/>
      <c r="AI26" s="102"/>
      <c r="AJ26" s="102"/>
      <c r="AK26" s="1" t="s">
        <v>12</v>
      </c>
      <c r="AL26" s="177">
        <f t="shared" si="1"/>
        <v>0</v>
      </c>
      <c r="AM26" s="178"/>
      <c r="AN26" s="178"/>
      <c r="AO26" s="178"/>
      <c r="AP26" s="9" t="s">
        <v>12</v>
      </c>
      <c r="AQ26" s="65"/>
    </row>
    <row r="27" spans="2:43" ht="20.100000000000001" customHeight="1" x14ac:dyDescent="0.15">
      <c r="B27" s="239"/>
      <c r="C27" s="188" t="s">
        <v>39</v>
      </c>
      <c r="D27" s="188"/>
      <c r="E27" s="188"/>
      <c r="F27" s="188"/>
      <c r="G27" s="189"/>
      <c r="H27" s="101"/>
      <c r="I27" s="102"/>
      <c r="J27" s="102"/>
      <c r="K27" s="102"/>
      <c r="L27" s="2" t="s">
        <v>12</v>
      </c>
      <c r="M27" s="101"/>
      <c r="N27" s="102"/>
      <c r="O27" s="102"/>
      <c r="P27" s="102"/>
      <c r="Q27" s="2" t="s">
        <v>12</v>
      </c>
      <c r="R27" s="101"/>
      <c r="S27" s="102"/>
      <c r="T27" s="102"/>
      <c r="U27" s="102"/>
      <c r="V27" s="2" t="s">
        <v>12</v>
      </c>
      <c r="W27" s="101"/>
      <c r="X27" s="102"/>
      <c r="Y27" s="102"/>
      <c r="Z27" s="102"/>
      <c r="AA27" s="2" t="s">
        <v>12</v>
      </c>
      <c r="AB27" s="101"/>
      <c r="AC27" s="102"/>
      <c r="AD27" s="102"/>
      <c r="AE27" s="102"/>
      <c r="AF27" s="2" t="s">
        <v>12</v>
      </c>
      <c r="AG27" s="101"/>
      <c r="AH27" s="102"/>
      <c r="AI27" s="102"/>
      <c r="AJ27" s="102"/>
      <c r="AK27" s="1" t="s">
        <v>12</v>
      </c>
      <c r="AL27" s="177">
        <f t="shared" si="1"/>
        <v>0</v>
      </c>
      <c r="AM27" s="178"/>
      <c r="AN27" s="178"/>
      <c r="AO27" s="178"/>
      <c r="AP27" s="9" t="s">
        <v>12</v>
      </c>
      <c r="AQ27" s="65"/>
    </row>
    <row r="28" spans="2:43" ht="20.100000000000001" customHeight="1" x14ac:dyDescent="0.15">
      <c r="B28" s="239"/>
      <c r="C28" s="190" t="s">
        <v>40</v>
      </c>
      <c r="D28" s="190"/>
      <c r="E28" s="190"/>
      <c r="F28" s="190"/>
      <c r="G28" s="191"/>
      <c r="H28" s="101"/>
      <c r="I28" s="102"/>
      <c r="J28" s="102"/>
      <c r="K28" s="102"/>
      <c r="L28" s="2" t="s">
        <v>12</v>
      </c>
      <c r="M28" s="101"/>
      <c r="N28" s="102"/>
      <c r="O28" s="102"/>
      <c r="P28" s="102"/>
      <c r="Q28" s="2" t="s">
        <v>12</v>
      </c>
      <c r="R28" s="101"/>
      <c r="S28" s="102"/>
      <c r="T28" s="102"/>
      <c r="U28" s="102"/>
      <c r="V28" s="2" t="s">
        <v>12</v>
      </c>
      <c r="W28" s="101"/>
      <c r="X28" s="102"/>
      <c r="Y28" s="102"/>
      <c r="Z28" s="102"/>
      <c r="AA28" s="2" t="s">
        <v>12</v>
      </c>
      <c r="AB28" s="101"/>
      <c r="AC28" s="102"/>
      <c r="AD28" s="102"/>
      <c r="AE28" s="102"/>
      <c r="AF28" s="2" t="s">
        <v>12</v>
      </c>
      <c r="AG28" s="101"/>
      <c r="AH28" s="102"/>
      <c r="AI28" s="102"/>
      <c r="AJ28" s="102"/>
      <c r="AK28" s="1" t="s">
        <v>12</v>
      </c>
      <c r="AL28" s="177">
        <f t="shared" si="1"/>
        <v>0</v>
      </c>
      <c r="AM28" s="178"/>
      <c r="AN28" s="178"/>
      <c r="AO28" s="178"/>
      <c r="AP28" s="9" t="s">
        <v>12</v>
      </c>
      <c r="AQ28" s="65"/>
    </row>
    <row r="29" spans="2:43" ht="20.100000000000001" customHeight="1" thickBot="1" x14ac:dyDescent="0.2">
      <c r="B29" s="239"/>
      <c r="C29" s="245"/>
      <c r="D29" s="245"/>
      <c r="E29" s="245"/>
      <c r="F29" s="245"/>
      <c r="G29" s="246"/>
      <c r="H29" s="155"/>
      <c r="I29" s="156"/>
      <c r="J29" s="156"/>
      <c r="K29" s="156"/>
      <c r="L29" s="28" t="s">
        <v>12</v>
      </c>
      <c r="M29" s="155"/>
      <c r="N29" s="156"/>
      <c r="O29" s="156"/>
      <c r="P29" s="156"/>
      <c r="Q29" s="28" t="s">
        <v>12</v>
      </c>
      <c r="R29" s="155"/>
      <c r="S29" s="156"/>
      <c r="T29" s="156"/>
      <c r="U29" s="156"/>
      <c r="V29" s="28" t="s">
        <v>12</v>
      </c>
      <c r="W29" s="155"/>
      <c r="X29" s="156"/>
      <c r="Y29" s="156"/>
      <c r="Z29" s="156"/>
      <c r="AA29" s="28" t="s">
        <v>12</v>
      </c>
      <c r="AB29" s="155"/>
      <c r="AC29" s="156"/>
      <c r="AD29" s="156"/>
      <c r="AE29" s="156"/>
      <c r="AF29" s="28" t="s">
        <v>12</v>
      </c>
      <c r="AG29" s="155"/>
      <c r="AH29" s="156"/>
      <c r="AI29" s="156"/>
      <c r="AJ29" s="156"/>
      <c r="AK29" s="29" t="s">
        <v>12</v>
      </c>
      <c r="AL29" s="155" t="s">
        <v>12</v>
      </c>
      <c r="AM29" s="156"/>
      <c r="AN29" s="156"/>
      <c r="AO29" s="156"/>
      <c r="AP29" s="30" t="s">
        <v>12</v>
      </c>
      <c r="AQ29" s="65"/>
    </row>
    <row r="30" spans="2:43" ht="20.100000000000001" customHeight="1" thickTop="1" thickBot="1" x14ac:dyDescent="0.2">
      <c r="B30" s="240"/>
      <c r="C30" s="158" t="s">
        <v>24</v>
      </c>
      <c r="D30" s="185"/>
      <c r="E30" s="185"/>
      <c r="F30" s="185"/>
      <c r="G30" s="186"/>
      <c r="H30" s="175">
        <f>SUM(H18:K21,H23:K29)</f>
        <v>0</v>
      </c>
      <c r="I30" s="176"/>
      <c r="J30" s="176"/>
      <c r="K30" s="176"/>
      <c r="L30" s="25" t="s">
        <v>12</v>
      </c>
      <c r="M30" s="175">
        <f>SUM(M18:P21,M23:P29)</f>
        <v>0</v>
      </c>
      <c r="N30" s="176"/>
      <c r="O30" s="176"/>
      <c r="P30" s="176"/>
      <c r="Q30" s="25" t="s">
        <v>12</v>
      </c>
      <c r="R30" s="175">
        <f>SUM(R18:U21,R23:U29)</f>
        <v>0</v>
      </c>
      <c r="S30" s="176"/>
      <c r="T30" s="176"/>
      <c r="U30" s="176"/>
      <c r="V30" s="25" t="s">
        <v>12</v>
      </c>
      <c r="W30" s="175">
        <f>SUM(W18:Z21,W23:Z29)</f>
        <v>0</v>
      </c>
      <c r="X30" s="176"/>
      <c r="Y30" s="176"/>
      <c r="Z30" s="176"/>
      <c r="AA30" s="25" t="s">
        <v>12</v>
      </c>
      <c r="AB30" s="175">
        <f>SUM(AB18:AE21,AB23:AE29)</f>
        <v>0</v>
      </c>
      <c r="AC30" s="176"/>
      <c r="AD30" s="176"/>
      <c r="AE30" s="176"/>
      <c r="AF30" s="25" t="s">
        <v>12</v>
      </c>
      <c r="AG30" s="175">
        <f>SUM(AG18:AJ21,AG23:AJ29)</f>
        <v>0</v>
      </c>
      <c r="AH30" s="176"/>
      <c r="AI30" s="176"/>
      <c r="AJ30" s="176"/>
      <c r="AK30" s="26" t="s">
        <v>12</v>
      </c>
      <c r="AL30" s="175">
        <f>SUM(AL18:AO21,AL23:AO29)</f>
        <v>0</v>
      </c>
      <c r="AM30" s="176"/>
      <c r="AN30" s="176"/>
      <c r="AO30" s="176"/>
      <c r="AP30" s="27" t="s">
        <v>12</v>
      </c>
      <c r="AQ30" s="65"/>
    </row>
    <row r="31" spans="2:43" ht="20.100000000000001" customHeight="1" x14ac:dyDescent="0.15">
      <c r="B31" s="254" t="s">
        <v>41</v>
      </c>
      <c r="C31" s="256" t="s">
        <v>70</v>
      </c>
      <c r="D31" s="256"/>
      <c r="E31" s="256"/>
      <c r="F31" s="256"/>
      <c r="G31" s="257"/>
      <c r="H31" s="203">
        <f>H10+H17-H30</f>
        <v>0</v>
      </c>
      <c r="I31" s="204"/>
      <c r="J31" s="204"/>
      <c r="K31" s="204"/>
      <c r="L31" s="192" t="s">
        <v>12</v>
      </c>
      <c r="M31" s="203">
        <f>M10+M17-M30</f>
        <v>0</v>
      </c>
      <c r="N31" s="204"/>
      <c r="O31" s="204"/>
      <c r="P31" s="204"/>
      <c r="Q31" s="192" t="s">
        <v>12</v>
      </c>
      <c r="R31" s="203">
        <f>R10+R17-R30</f>
        <v>0</v>
      </c>
      <c r="S31" s="204"/>
      <c r="T31" s="204"/>
      <c r="U31" s="204"/>
      <c r="V31" s="192" t="s">
        <v>12</v>
      </c>
      <c r="W31" s="203">
        <f>W10+W17-W30</f>
        <v>0</v>
      </c>
      <c r="X31" s="204"/>
      <c r="Y31" s="204"/>
      <c r="Z31" s="204"/>
      <c r="AA31" s="192" t="s">
        <v>12</v>
      </c>
      <c r="AB31" s="203">
        <f>AB10+AB17-AB30</f>
        <v>0</v>
      </c>
      <c r="AC31" s="204"/>
      <c r="AD31" s="204"/>
      <c r="AE31" s="204"/>
      <c r="AF31" s="192" t="s">
        <v>12</v>
      </c>
      <c r="AG31" s="203">
        <f>AG10+AG17-AG30</f>
        <v>0</v>
      </c>
      <c r="AH31" s="204"/>
      <c r="AI31" s="204"/>
      <c r="AJ31" s="204"/>
      <c r="AK31" s="192" t="s">
        <v>12</v>
      </c>
      <c r="AL31" s="197" t="s">
        <v>16</v>
      </c>
      <c r="AM31" s="198"/>
      <c r="AN31" s="198"/>
      <c r="AO31" s="198"/>
      <c r="AP31" s="199"/>
      <c r="AQ31" s="65"/>
    </row>
    <row r="32" spans="2:43" ht="20.100000000000001" customHeight="1" thickBot="1" x14ac:dyDescent="0.2">
      <c r="B32" s="255"/>
      <c r="C32" s="258"/>
      <c r="D32" s="258"/>
      <c r="E32" s="258"/>
      <c r="F32" s="258"/>
      <c r="G32" s="259"/>
      <c r="H32" s="205"/>
      <c r="I32" s="206"/>
      <c r="J32" s="206"/>
      <c r="K32" s="206"/>
      <c r="L32" s="193"/>
      <c r="M32" s="205"/>
      <c r="N32" s="206"/>
      <c r="O32" s="206"/>
      <c r="P32" s="206"/>
      <c r="Q32" s="193"/>
      <c r="R32" s="205"/>
      <c r="S32" s="206"/>
      <c r="T32" s="206"/>
      <c r="U32" s="206"/>
      <c r="V32" s="193"/>
      <c r="W32" s="205"/>
      <c r="X32" s="206"/>
      <c r="Y32" s="206"/>
      <c r="Z32" s="206"/>
      <c r="AA32" s="193"/>
      <c r="AB32" s="205"/>
      <c r="AC32" s="206"/>
      <c r="AD32" s="206"/>
      <c r="AE32" s="206"/>
      <c r="AF32" s="193"/>
      <c r="AG32" s="205"/>
      <c r="AH32" s="206"/>
      <c r="AI32" s="206"/>
      <c r="AJ32" s="206"/>
      <c r="AK32" s="193"/>
      <c r="AL32" s="200"/>
      <c r="AM32" s="201"/>
      <c r="AN32" s="201"/>
      <c r="AO32" s="201"/>
      <c r="AP32" s="202"/>
      <c r="AQ32" s="65"/>
    </row>
    <row r="33" spans="2:43" ht="20.100000000000001" customHeight="1" x14ac:dyDescent="0.15">
      <c r="B33" s="84" t="s">
        <v>42</v>
      </c>
      <c r="C33" s="159" t="s">
        <v>43</v>
      </c>
      <c r="D33" s="159"/>
      <c r="E33" s="159"/>
      <c r="F33" s="159"/>
      <c r="G33" s="160"/>
      <c r="H33" s="210"/>
      <c r="I33" s="211"/>
      <c r="J33" s="211"/>
      <c r="K33" s="211"/>
      <c r="L33" s="6" t="s">
        <v>12</v>
      </c>
      <c r="M33" s="210"/>
      <c r="N33" s="211"/>
      <c r="O33" s="211"/>
      <c r="P33" s="211"/>
      <c r="Q33" s="6" t="s">
        <v>12</v>
      </c>
      <c r="R33" s="210"/>
      <c r="S33" s="211"/>
      <c r="T33" s="211"/>
      <c r="U33" s="211"/>
      <c r="V33" s="6" t="s">
        <v>12</v>
      </c>
      <c r="W33" s="107"/>
      <c r="X33" s="108"/>
      <c r="Y33" s="108"/>
      <c r="Z33" s="108"/>
      <c r="AA33" s="6" t="s">
        <v>12</v>
      </c>
      <c r="AB33" s="107"/>
      <c r="AC33" s="108"/>
      <c r="AD33" s="108"/>
      <c r="AE33" s="108"/>
      <c r="AF33" s="6" t="s">
        <v>12</v>
      </c>
      <c r="AG33" s="107"/>
      <c r="AH33" s="108"/>
      <c r="AI33" s="108"/>
      <c r="AJ33" s="108"/>
      <c r="AK33" s="7" t="s">
        <v>12</v>
      </c>
      <c r="AL33" s="163">
        <f>SUM(H33,M33,R33,W33,AB33,AG33)</f>
        <v>0</v>
      </c>
      <c r="AM33" s="164"/>
      <c r="AN33" s="164"/>
      <c r="AO33" s="164"/>
      <c r="AP33" s="8" t="s">
        <v>12</v>
      </c>
      <c r="AQ33" s="65"/>
    </row>
    <row r="34" spans="2:43" ht="20.100000000000001" customHeight="1" x14ac:dyDescent="0.15">
      <c r="B34" s="266" t="s">
        <v>44</v>
      </c>
      <c r="C34" s="111" t="s">
        <v>45</v>
      </c>
      <c r="D34" s="111"/>
      <c r="E34" s="111"/>
      <c r="F34" s="111"/>
      <c r="G34" s="112"/>
      <c r="H34" s="21" t="s">
        <v>46</v>
      </c>
      <c r="I34" s="187"/>
      <c r="J34" s="187"/>
      <c r="K34" s="187"/>
      <c r="L34" s="49" t="s">
        <v>34</v>
      </c>
      <c r="M34" s="21" t="s">
        <v>46</v>
      </c>
      <c r="N34" s="187"/>
      <c r="O34" s="187"/>
      <c r="P34" s="187"/>
      <c r="Q34" s="49" t="s">
        <v>34</v>
      </c>
      <c r="R34" s="21" t="s">
        <v>135</v>
      </c>
      <c r="S34" s="187"/>
      <c r="T34" s="187"/>
      <c r="U34" s="187"/>
      <c r="V34" s="49" t="s">
        <v>34</v>
      </c>
      <c r="W34" s="21" t="s">
        <v>46</v>
      </c>
      <c r="X34" s="102"/>
      <c r="Y34" s="102"/>
      <c r="Z34" s="102"/>
      <c r="AA34" s="49" t="s">
        <v>34</v>
      </c>
      <c r="AB34" s="21" t="s">
        <v>46</v>
      </c>
      <c r="AC34" s="102"/>
      <c r="AD34" s="102"/>
      <c r="AE34" s="102"/>
      <c r="AF34" s="49" t="s">
        <v>34</v>
      </c>
      <c r="AG34" s="21" t="s">
        <v>46</v>
      </c>
      <c r="AH34" s="102"/>
      <c r="AI34" s="102"/>
      <c r="AJ34" s="102"/>
      <c r="AK34" s="50" t="s">
        <v>34</v>
      </c>
      <c r="AL34" s="21" t="s">
        <v>46</v>
      </c>
      <c r="AM34" s="178">
        <f>SUM(I34,N34,S34,X34,AC34,AH34)</f>
        <v>0</v>
      </c>
      <c r="AN34" s="178"/>
      <c r="AO34" s="178"/>
      <c r="AP34" s="51" t="s">
        <v>34</v>
      </c>
      <c r="AQ34" s="65"/>
    </row>
    <row r="35" spans="2:43" ht="20.100000000000001" customHeight="1" x14ac:dyDescent="0.15">
      <c r="B35" s="266"/>
      <c r="C35" s="111" t="s">
        <v>47</v>
      </c>
      <c r="D35" s="111"/>
      <c r="E35" s="111"/>
      <c r="F35" s="111"/>
      <c r="G35" s="112"/>
      <c r="H35" s="214"/>
      <c r="I35" s="187"/>
      <c r="J35" s="187"/>
      <c r="K35" s="187"/>
      <c r="L35" s="2" t="s">
        <v>12</v>
      </c>
      <c r="M35" s="214"/>
      <c r="N35" s="187"/>
      <c r="O35" s="187"/>
      <c r="P35" s="187"/>
      <c r="Q35" s="2" t="s">
        <v>12</v>
      </c>
      <c r="R35" s="214"/>
      <c r="S35" s="187"/>
      <c r="T35" s="187"/>
      <c r="U35" s="187"/>
      <c r="V35" s="2" t="s">
        <v>12</v>
      </c>
      <c r="W35" s="101"/>
      <c r="X35" s="102"/>
      <c r="Y35" s="102"/>
      <c r="Z35" s="102"/>
      <c r="AA35" s="2" t="s">
        <v>12</v>
      </c>
      <c r="AB35" s="101"/>
      <c r="AC35" s="102"/>
      <c r="AD35" s="102"/>
      <c r="AE35" s="102"/>
      <c r="AF35" s="2" t="s">
        <v>12</v>
      </c>
      <c r="AG35" s="101"/>
      <c r="AH35" s="102"/>
      <c r="AI35" s="102"/>
      <c r="AJ35" s="102"/>
      <c r="AK35" s="1" t="s">
        <v>12</v>
      </c>
      <c r="AL35" s="177">
        <f>SUM(H35,M35,R35,W35,AB35,AG35)</f>
        <v>0</v>
      </c>
      <c r="AM35" s="178"/>
      <c r="AN35" s="178"/>
      <c r="AO35" s="178"/>
      <c r="AP35" s="9" t="s">
        <v>12</v>
      </c>
      <c r="AQ35" s="65"/>
    </row>
    <row r="36" spans="2:43" ht="20.100000000000001" customHeight="1" x14ac:dyDescent="0.15">
      <c r="B36" s="266"/>
      <c r="C36" s="111" t="s">
        <v>48</v>
      </c>
      <c r="D36" s="111"/>
      <c r="E36" s="111"/>
      <c r="F36" s="111"/>
      <c r="G36" s="112"/>
      <c r="H36" s="20" t="s">
        <v>49</v>
      </c>
      <c r="I36" s="187"/>
      <c r="J36" s="187"/>
      <c r="K36" s="187"/>
      <c r="L36" s="2" t="s">
        <v>12</v>
      </c>
      <c r="M36" s="20" t="s">
        <v>49</v>
      </c>
      <c r="N36" s="187"/>
      <c r="O36" s="187"/>
      <c r="P36" s="187"/>
      <c r="Q36" s="2" t="s">
        <v>12</v>
      </c>
      <c r="R36" s="20" t="s">
        <v>49</v>
      </c>
      <c r="S36" s="187"/>
      <c r="T36" s="187"/>
      <c r="U36" s="187"/>
      <c r="V36" s="2" t="s">
        <v>12</v>
      </c>
      <c r="W36" s="20" t="s">
        <v>49</v>
      </c>
      <c r="X36" s="102"/>
      <c r="Y36" s="102"/>
      <c r="Z36" s="102"/>
      <c r="AA36" s="2" t="s">
        <v>12</v>
      </c>
      <c r="AB36" s="20" t="s">
        <v>49</v>
      </c>
      <c r="AC36" s="102"/>
      <c r="AD36" s="102"/>
      <c r="AE36" s="102"/>
      <c r="AF36" s="2" t="s">
        <v>12</v>
      </c>
      <c r="AG36" s="20" t="s">
        <v>49</v>
      </c>
      <c r="AH36" s="102"/>
      <c r="AI36" s="102"/>
      <c r="AJ36" s="102"/>
      <c r="AK36" s="1" t="s">
        <v>12</v>
      </c>
      <c r="AL36" s="20" t="s">
        <v>49</v>
      </c>
      <c r="AM36" s="178">
        <f>SUM(I36,N36,S36,X36,AC36,AH36)</f>
        <v>0</v>
      </c>
      <c r="AN36" s="178"/>
      <c r="AO36" s="178"/>
      <c r="AP36" s="9" t="s">
        <v>12</v>
      </c>
      <c r="AQ36" s="65"/>
    </row>
    <row r="37" spans="2:43" ht="20.100000000000001" customHeight="1" thickBot="1" x14ac:dyDescent="0.2">
      <c r="B37" s="267"/>
      <c r="C37" s="268" t="s">
        <v>50</v>
      </c>
      <c r="D37" s="268"/>
      <c r="E37" s="268"/>
      <c r="F37" s="268"/>
      <c r="G37" s="269"/>
      <c r="H37" s="208"/>
      <c r="I37" s="209"/>
      <c r="J37" s="209"/>
      <c r="K37" s="209"/>
      <c r="L37" s="10" t="s">
        <v>12</v>
      </c>
      <c r="M37" s="208"/>
      <c r="N37" s="209"/>
      <c r="O37" s="209"/>
      <c r="P37" s="209"/>
      <c r="Q37" s="10" t="s">
        <v>12</v>
      </c>
      <c r="R37" s="208"/>
      <c r="S37" s="209"/>
      <c r="T37" s="209"/>
      <c r="U37" s="209"/>
      <c r="V37" s="10" t="s">
        <v>12</v>
      </c>
      <c r="W37" s="208"/>
      <c r="X37" s="209"/>
      <c r="Y37" s="209"/>
      <c r="Z37" s="209"/>
      <c r="AA37" s="10" t="s">
        <v>12</v>
      </c>
      <c r="AB37" s="208"/>
      <c r="AC37" s="209"/>
      <c r="AD37" s="209"/>
      <c r="AE37" s="209"/>
      <c r="AF37" s="10" t="s">
        <v>12</v>
      </c>
      <c r="AG37" s="208"/>
      <c r="AH37" s="209"/>
      <c r="AI37" s="209"/>
      <c r="AJ37" s="209"/>
      <c r="AK37" s="11" t="s">
        <v>12</v>
      </c>
      <c r="AL37" s="216">
        <f>SUM(H37,M37,R37,W37,AB37,AG37)</f>
        <v>0</v>
      </c>
      <c r="AM37" s="217"/>
      <c r="AN37" s="217"/>
      <c r="AO37" s="217"/>
      <c r="AP37" s="12" t="s">
        <v>12</v>
      </c>
      <c r="AQ37" s="65"/>
    </row>
    <row r="38" spans="2:43" ht="20.100000000000001" customHeight="1" x14ac:dyDescent="0.15">
      <c r="B38" s="260" t="s">
        <v>51</v>
      </c>
      <c r="C38" s="261"/>
      <c r="D38" s="261"/>
      <c r="E38" s="261"/>
      <c r="F38" s="261"/>
      <c r="G38" s="262"/>
      <c r="H38" s="203">
        <f>H31+H33+H35-I36+H37</f>
        <v>0</v>
      </c>
      <c r="I38" s="204"/>
      <c r="J38" s="204"/>
      <c r="K38" s="204"/>
      <c r="L38" s="192" t="s">
        <v>12</v>
      </c>
      <c r="M38" s="203">
        <f>M31+M33+M35-N36+M37</f>
        <v>0</v>
      </c>
      <c r="N38" s="204"/>
      <c r="O38" s="204"/>
      <c r="P38" s="204"/>
      <c r="Q38" s="192" t="s">
        <v>12</v>
      </c>
      <c r="R38" s="203">
        <f>R31+R33+R35-S36+R37</f>
        <v>0</v>
      </c>
      <c r="S38" s="204"/>
      <c r="T38" s="204"/>
      <c r="U38" s="204"/>
      <c r="V38" s="192" t="s">
        <v>12</v>
      </c>
      <c r="W38" s="203">
        <f>W31+W33+W35-X36+W37</f>
        <v>0</v>
      </c>
      <c r="X38" s="204"/>
      <c r="Y38" s="204"/>
      <c r="Z38" s="204"/>
      <c r="AA38" s="192" t="s">
        <v>12</v>
      </c>
      <c r="AB38" s="203">
        <f>AB31+AB33+AB35-AC36+AB37</f>
        <v>0</v>
      </c>
      <c r="AC38" s="204"/>
      <c r="AD38" s="204"/>
      <c r="AE38" s="204"/>
      <c r="AF38" s="192" t="s">
        <v>12</v>
      </c>
      <c r="AG38" s="203">
        <f>AG31+AG33+AG35-AH36+AG37</f>
        <v>0</v>
      </c>
      <c r="AH38" s="204"/>
      <c r="AI38" s="204"/>
      <c r="AJ38" s="204"/>
      <c r="AK38" s="192" t="s">
        <v>12</v>
      </c>
      <c r="AL38" s="197" t="s">
        <v>16</v>
      </c>
      <c r="AM38" s="198"/>
      <c r="AN38" s="198"/>
      <c r="AO38" s="198"/>
      <c r="AP38" s="199"/>
      <c r="AQ38" s="65"/>
    </row>
    <row r="39" spans="2:43" ht="20.100000000000001" customHeight="1" thickBot="1" x14ac:dyDescent="0.2">
      <c r="B39" s="263"/>
      <c r="C39" s="264"/>
      <c r="D39" s="264"/>
      <c r="E39" s="264"/>
      <c r="F39" s="264"/>
      <c r="G39" s="265"/>
      <c r="H39" s="205"/>
      <c r="I39" s="206"/>
      <c r="J39" s="206"/>
      <c r="K39" s="206"/>
      <c r="L39" s="193"/>
      <c r="M39" s="205"/>
      <c r="N39" s="206"/>
      <c r="O39" s="206"/>
      <c r="P39" s="206"/>
      <c r="Q39" s="193"/>
      <c r="R39" s="205"/>
      <c r="S39" s="206"/>
      <c r="T39" s="206"/>
      <c r="U39" s="206"/>
      <c r="V39" s="193"/>
      <c r="W39" s="205"/>
      <c r="X39" s="206"/>
      <c r="Y39" s="206"/>
      <c r="Z39" s="206"/>
      <c r="AA39" s="193"/>
      <c r="AB39" s="205"/>
      <c r="AC39" s="206"/>
      <c r="AD39" s="206"/>
      <c r="AE39" s="206"/>
      <c r="AF39" s="193"/>
      <c r="AG39" s="205"/>
      <c r="AH39" s="206"/>
      <c r="AI39" s="206"/>
      <c r="AJ39" s="206"/>
      <c r="AK39" s="193"/>
      <c r="AL39" s="200"/>
      <c r="AM39" s="201"/>
      <c r="AN39" s="201"/>
      <c r="AO39" s="201"/>
      <c r="AP39" s="202"/>
      <c r="AQ39" s="65"/>
    </row>
    <row r="40" spans="2:43" ht="20.100000000000001" customHeight="1" x14ac:dyDescent="0.15">
      <c r="B40" s="277" t="s">
        <v>52</v>
      </c>
      <c r="C40" s="250" t="s">
        <v>53</v>
      </c>
      <c r="D40" s="251"/>
      <c r="E40" s="159" t="s">
        <v>54</v>
      </c>
      <c r="F40" s="159"/>
      <c r="G40" s="160"/>
      <c r="H40" s="107"/>
      <c r="I40" s="108"/>
      <c r="J40" s="108"/>
      <c r="K40" s="108"/>
      <c r="L40" s="6" t="s">
        <v>12</v>
      </c>
      <c r="M40" s="107"/>
      <c r="N40" s="108"/>
      <c r="O40" s="108"/>
      <c r="P40" s="108"/>
      <c r="Q40" s="6" t="s">
        <v>12</v>
      </c>
      <c r="R40" s="107"/>
      <c r="S40" s="108"/>
      <c r="T40" s="108"/>
      <c r="U40" s="108"/>
      <c r="V40" s="6" t="s">
        <v>12</v>
      </c>
      <c r="W40" s="107"/>
      <c r="X40" s="108"/>
      <c r="Y40" s="108"/>
      <c r="Z40" s="108"/>
      <c r="AA40" s="6" t="s">
        <v>12</v>
      </c>
      <c r="AB40" s="107"/>
      <c r="AC40" s="108"/>
      <c r="AD40" s="108"/>
      <c r="AE40" s="108"/>
      <c r="AF40" s="6" t="s">
        <v>12</v>
      </c>
      <c r="AG40" s="107"/>
      <c r="AH40" s="108"/>
      <c r="AI40" s="108"/>
      <c r="AJ40" s="108"/>
      <c r="AK40" s="7" t="s">
        <v>12</v>
      </c>
      <c r="AL40" s="218">
        <f>SUM(H40,M40,R40,W40,AB40,AG40)</f>
        <v>0</v>
      </c>
      <c r="AM40" s="219"/>
      <c r="AN40" s="219"/>
      <c r="AO40" s="219"/>
      <c r="AP40" s="8" t="s">
        <v>12</v>
      </c>
      <c r="AQ40" s="65"/>
    </row>
    <row r="41" spans="2:43" ht="20.100000000000001" customHeight="1" x14ac:dyDescent="0.15">
      <c r="B41" s="278"/>
      <c r="C41" s="109"/>
      <c r="D41" s="109"/>
      <c r="E41" s="111" t="s">
        <v>55</v>
      </c>
      <c r="F41" s="111"/>
      <c r="G41" s="112"/>
      <c r="H41" s="101"/>
      <c r="I41" s="102"/>
      <c r="J41" s="102"/>
      <c r="K41" s="102"/>
      <c r="L41" s="2" t="s">
        <v>12</v>
      </c>
      <c r="M41" s="101"/>
      <c r="N41" s="102"/>
      <c r="O41" s="102"/>
      <c r="P41" s="102"/>
      <c r="Q41" s="2" t="s">
        <v>12</v>
      </c>
      <c r="R41" s="101"/>
      <c r="S41" s="102"/>
      <c r="T41" s="102"/>
      <c r="U41" s="102"/>
      <c r="V41" s="2" t="s">
        <v>12</v>
      </c>
      <c r="W41" s="101"/>
      <c r="X41" s="102"/>
      <c r="Y41" s="102"/>
      <c r="Z41" s="102"/>
      <c r="AA41" s="2" t="s">
        <v>12</v>
      </c>
      <c r="AB41" s="101"/>
      <c r="AC41" s="102"/>
      <c r="AD41" s="102"/>
      <c r="AE41" s="102"/>
      <c r="AF41" s="2" t="s">
        <v>12</v>
      </c>
      <c r="AG41" s="101"/>
      <c r="AH41" s="102"/>
      <c r="AI41" s="102"/>
      <c r="AJ41" s="102"/>
      <c r="AK41" s="1" t="s">
        <v>12</v>
      </c>
      <c r="AL41" s="220">
        <f>SUM(H41,M41,R41,W41,AB41,AG41)</f>
        <v>0</v>
      </c>
      <c r="AM41" s="221"/>
      <c r="AN41" s="221"/>
      <c r="AO41" s="221"/>
      <c r="AP41" s="9" t="s">
        <v>12</v>
      </c>
      <c r="AQ41" s="65"/>
    </row>
    <row r="42" spans="2:43" ht="20.100000000000001" customHeight="1" x14ac:dyDescent="0.15">
      <c r="B42" s="278"/>
      <c r="C42" s="109"/>
      <c r="D42" s="109"/>
      <c r="E42" s="247" t="s">
        <v>56</v>
      </c>
      <c r="F42" s="248"/>
      <c r="G42" s="249"/>
      <c r="H42" s="101"/>
      <c r="I42" s="102"/>
      <c r="J42" s="102"/>
      <c r="K42" s="102"/>
      <c r="L42" s="2" t="s">
        <v>12</v>
      </c>
      <c r="M42" s="212">
        <f>H42+M40-M33-M41</f>
        <v>0</v>
      </c>
      <c r="N42" s="213"/>
      <c r="O42" s="213"/>
      <c r="P42" s="213"/>
      <c r="Q42" s="2" t="s">
        <v>12</v>
      </c>
      <c r="R42" s="212">
        <f>M42+R40-R33-R41</f>
        <v>0</v>
      </c>
      <c r="S42" s="213"/>
      <c r="T42" s="213"/>
      <c r="U42" s="213"/>
      <c r="V42" s="2" t="s">
        <v>12</v>
      </c>
      <c r="W42" s="212">
        <f>R42+W40-W33-W41</f>
        <v>0</v>
      </c>
      <c r="X42" s="213"/>
      <c r="Y42" s="213"/>
      <c r="Z42" s="213"/>
      <c r="AA42" s="2" t="s">
        <v>12</v>
      </c>
      <c r="AB42" s="212">
        <f>W42+AB40-AB33-AB41</f>
        <v>0</v>
      </c>
      <c r="AC42" s="213"/>
      <c r="AD42" s="213"/>
      <c r="AE42" s="213"/>
      <c r="AF42" s="2" t="s">
        <v>12</v>
      </c>
      <c r="AG42" s="212">
        <f>AB42+AG40-AG33-AG41</f>
        <v>0</v>
      </c>
      <c r="AH42" s="213"/>
      <c r="AI42" s="213"/>
      <c r="AJ42" s="213"/>
      <c r="AK42" s="1" t="s">
        <v>12</v>
      </c>
      <c r="AL42" s="165" t="s">
        <v>16</v>
      </c>
      <c r="AM42" s="166"/>
      <c r="AN42" s="166"/>
      <c r="AO42" s="166"/>
      <c r="AP42" s="167"/>
      <c r="AQ42" s="65"/>
    </row>
    <row r="43" spans="2:43" ht="20.100000000000001" customHeight="1" x14ac:dyDescent="0.15">
      <c r="B43" s="278"/>
      <c r="C43" s="284" t="s">
        <v>57</v>
      </c>
      <c r="D43" s="285"/>
      <c r="E43" s="252" t="s">
        <v>58</v>
      </c>
      <c r="F43" s="253"/>
      <c r="G43" s="113"/>
      <c r="H43" s="181"/>
      <c r="I43" s="182"/>
      <c r="J43" s="182"/>
      <c r="K43" s="182"/>
      <c r="L43" s="4" t="s">
        <v>12</v>
      </c>
      <c r="M43" s="181"/>
      <c r="N43" s="182"/>
      <c r="O43" s="182"/>
      <c r="P43" s="182"/>
      <c r="Q43" s="4" t="s">
        <v>12</v>
      </c>
      <c r="R43" s="181"/>
      <c r="S43" s="182"/>
      <c r="T43" s="182"/>
      <c r="U43" s="182"/>
      <c r="V43" s="4" t="s">
        <v>12</v>
      </c>
      <c r="W43" s="181"/>
      <c r="X43" s="182"/>
      <c r="Y43" s="182"/>
      <c r="Z43" s="182"/>
      <c r="AA43" s="4" t="s">
        <v>12</v>
      </c>
      <c r="AB43" s="181"/>
      <c r="AC43" s="182"/>
      <c r="AD43" s="182"/>
      <c r="AE43" s="182"/>
      <c r="AF43" s="4" t="s">
        <v>12</v>
      </c>
      <c r="AG43" s="181"/>
      <c r="AH43" s="182"/>
      <c r="AI43" s="182"/>
      <c r="AJ43" s="182"/>
      <c r="AK43" s="3" t="s">
        <v>12</v>
      </c>
      <c r="AL43" s="222">
        <f>SUM(H43,M43,R43,W43,AB43,AG43)</f>
        <v>0</v>
      </c>
      <c r="AM43" s="223"/>
      <c r="AN43" s="223"/>
      <c r="AO43" s="223"/>
      <c r="AP43" s="15" t="s">
        <v>12</v>
      </c>
      <c r="AQ43" s="65"/>
    </row>
    <row r="44" spans="2:43" ht="20.100000000000001" customHeight="1" x14ac:dyDescent="0.15">
      <c r="B44" s="278"/>
      <c r="C44" s="286"/>
      <c r="D44" s="287"/>
      <c r="E44" s="282" t="s">
        <v>59</v>
      </c>
      <c r="F44" s="283"/>
      <c r="G44" s="116"/>
      <c r="H44" s="22" t="s">
        <v>33</v>
      </c>
      <c r="I44" s="207">
        <v>0</v>
      </c>
      <c r="J44" s="207"/>
      <c r="K44" s="207"/>
      <c r="L44" s="52" t="s">
        <v>34</v>
      </c>
      <c r="M44" s="22" t="s">
        <v>33</v>
      </c>
      <c r="N44" s="207">
        <v>0</v>
      </c>
      <c r="O44" s="207"/>
      <c r="P44" s="207"/>
      <c r="Q44" s="52" t="s">
        <v>34</v>
      </c>
      <c r="R44" s="22" t="s">
        <v>33</v>
      </c>
      <c r="S44" s="207">
        <v>0</v>
      </c>
      <c r="T44" s="207"/>
      <c r="U44" s="207"/>
      <c r="V44" s="52" t="s">
        <v>34</v>
      </c>
      <c r="W44" s="22" t="s">
        <v>33</v>
      </c>
      <c r="X44" s="207">
        <v>0</v>
      </c>
      <c r="Y44" s="207"/>
      <c r="Z44" s="207"/>
      <c r="AA44" s="52" t="s">
        <v>34</v>
      </c>
      <c r="AB44" s="22" t="s">
        <v>33</v>
      </c>
      <c r="AC44" s="207">
        <v>0</v>
      </c>
      <c r="AD44" s="207"/>
      <c r="AE44" s="207"/>
      <c r="AF44" s="52" t="s">
        <v>34</v>
      </c>
      <c r="AG44" s="22" t="s">
        <v>33</v>
      </c>
      <c r="AH44" s="207">
        <v>0</v>
      </c>
      <c r="AI44" s="207"/>
      <c r="AJ44" s="207"/>
      <c r="AK44" s="53" t="s">
        <v>34</v>
      </c>
      <c r="AL44" s="22" t="s">
        <v>33</v>
      </c>
      <c r="AM44" s="215">
        <f>SUM(I44,N44,S44,X44,AC44,AH44)</f>
        <v>0</v>
      </c>
      <c r="AN44" s="215"/>
      <c r="AO44" s="215"/>
      <c r="AP44" s="54" t="s">
        <v>34</v>
      </c>
      <c r="AQ44" s="65"/>
    </row>
    <row r="45" spans="2:43" ht="20.100000000000001" customHeight="1" x14ac:dyDescent="0.15">
      <c r="B45" s="278"/>
      <c r="C45" s="286"/>
      <c r="D45" s="287"/>
      <c r="E45" s="252" t="s">
        <v>60</v>
      </c>
      <c r="F45" s="253"/>
      <c r="G45" s="113"/>
      <c r="H45" s="181"/>
      <c r="I45" s="182"/>
      <c r="J45" s="182"/>
      <c r="K45" s="182"/>
      <c r="L45" s="4" t="s">
        <v>12</v>
      </c>
      <c r="M45" s="195">
        <f>H45+M43-M20-M21</f>
        <v>0</v>
      </c>
      <c r="N45" s="196"/>
      <c r="O45" s="196"/>
      <c r="P45" s="196"/>
      <c r="Q45" s="4" t="s">
        <v>12</v>
      </c>
      <c r="R45" s="195">
        <f>M45+R43-R20-R21</f>
        <v>0</v>
      </c>
      <c r="S45" s="196"/>
      <c r="T45" s="196"/>
      <c r="U45" s="196"/>
      <c r="V45" s="4" t="s">
        <v>12</v>
      </c>
      <c r="W45" s="195">
        <f>R45+W43-W20-W21</f>
        <v>0</v>
      </c>
      <c r="X45" s="196"/>
      <c r="Y45" s="196"/>
      <c r="Z45" s="196"/>
      <c r="AA45" s="4" t="s">
        <v>12</v>
      </c>
      <c r="AB45" s="195">
        <f>W45+AB43-AB20-AB21</f>
        <v>0</v>
      </c>
      <c r="AC45" s="196"/>
      <c r="AD45" s="196"/>
      <c r="AE45" s="196"/>
      <c r="AF45" s="3" t="s">
        <v>12</v>
      </c>
      <c r="AG45" s="195">
        <f>AB45+AG43-AG20-AG21</f>
        <v>0</v>
      </c>
      <c r="AH45" s="196"/>
      <c r="AI45" s="196"/>
      <c r="AJ45" s="196"/>
      <c r="AK45" s="3" t="s">
        <v>12</v>
      </c>
      <c r="AL45" s="271" t="s">
        <v>16</v>
      </c>
      <c r="AM45" s="272"/>
      <c r="AN45" s="272"/>
      <c r="AO45" s="272"/>
      <c r="AP45" s="273"/>
      <c r="AQ45" s="65"/>
    </row>
    <row r="46" spans="2:43" ht="20.100000000000001" customHeight="1" x14ac:dyDescent="0.15">
      <c r="B46" s="279"/>
      <c r="C46" s="288"/>
      <c r="D46" s="289"/>
      <c r="E46" s="282" t="s">
        <v>59</v>
      </c>
      <c r="F46" s="283"/>
      <c r="G46" s="116"/>
      <c r="H46" s="22" t="s">
        <v>33</v>
      </c>
      <c r="I46" s="207"/>
      <c r="J46" s="207"/>
      <c r="K46" s="207"/>
      <c r="L46" s="52" t="s">
        <v>34</v>
      </c>
      <c r="M46" s="22" t="s">
        <v>33</v>
      </c>
      <c r="N46" s="194">
        <f>I46+N44-N22</f>
        <v>0</v>
      </c>
      <c r="O46" s="194"/>
      <c r="P46" s="194"/>
      <c r="Q46" s="52" t="s">
        <v>34</v>
      </c>
      <c r="R46" s="22" t="s">
        <v>33</v>
      </c>
      <c r="S46" s="194">
        <f>N46+S44-S22</f>
        <v>0</v>
      </c>
      <c r="T46" s="194"/>
      <c r="U46" s="194"/>
      <c r="V46" s="52" t="s">
        <v>34</v>
      </c>
      <c r="W46" s="22" t="s">
        <v>33</v>
      </c>
      <c r="X46" s="194">
        <f>S46+X44-X22</f>
        <v>0</v>
      </c>
      <c r="Y46" s="194"/>
      <c r="Z46" s="194"/>
      <c r="AA46" s="52" t="s">
        <v>34</v>
      </c>
      <c r="AB46" s="22" t="s">
        <v>33</v>
      </c>
      <c r="AC46" s="194">
        <f>X46+AC44-AC22</f>
        <v>0</v>
      </c>
      <c r="AD46" s="194"/>
      <c r="AE46" s="194"/>
      <c r="AF46" s="52" t="s">
        <v>34</v>
      </c>
      <c r="AG46" s="22" t="s">
        <v>33</v>
      </c>
      <c r="AH46" s="194">
        <f>AC46+AH44-AH22</f>
        <v>0</v>
      </c>
      <c r="AI46" s="194"/>
      <c r="AJ46" s="194"/>
      <c r="AK46" s="53" t="s">
        <v>34</v>
      </c>
      <c r="AL46" s="274"/>
      <c r="AM46" s="275"/>
      <c r="AN46" s="275"/>
      <c r="AO46" s="275"/>
      <c r="AP46" s="276"/>
      <c r="AQ46" s="65"/>
    </row>
    <row r="47" spans="2:43" ht="20.100000000000001" customHeight="1" x14ac:dyDescent="0.15">
      <c r="B47" s="280" t="s">
        <v>60</v>
      </c>
      <c r="C47" s="111" t="s">
        <v>61</v>
      </c>
      <c r="D47" s="111"/>
      <c r="E47" s="111"/>
      <c r="F47" s="111"/>
      <c r="G47" s="112"/>
      <c r="H47" s="101"/>
      <c r="I47" s="102"/>
      <c r="J47" s="102"/>
      <c r="K47" s="102"/>
      <c r="L47" s="2" t="s">
        <v>12</v>
      </c>
      <c r="M47" s="101"/>
      <c r="N47" s="102"/>
      <c r="O47" s="102"/>
      <c r="P47" s="102"/>
      <c r="Q47" s="2" t="s">
        <v>12</v>
      </c>
      <c r="R47" s="101"/>
      <c r="S47" s="102"/>
      <c r="T47" s="102"/>
      <c r="U47" s="102"/>
      <c r="V47" s="2" t="s">
        <v>12</v>
      </c>
      <c r="W47" s="101"/>
      <c r="X47" s="102"/>
      <c r="Y47" s="102"/>
      <c r="Z47" s="102"/>
      <c r="AA47" s="2" t="s">
        <v>12</v>
      </c>
      <c r="AB47" s="101"/>
      <c r="AC47" s="102"/>
      <c r="AD47" s="102"/>
      <c r="AE47" s="102"/>
      <c r="AF47" s="2" t="s">
        <v>12</v>
      </c>
      <c r="AG47" s="101"/>
      <c r="AH47" s="102"/>
      <c r="AI47" s="102"/>
      <c r="AJ47" s="102"/>
      <c r="AK47" s="1" t="s">
        <v>12</v>
      </c>
      <c r="AL47" s="165" t="s">
        <v>16</v>
      </c>
      <c r="AM47" s="166"/>
      <c r="AN47" s="166"/>
      <c r="AO47" s="166"/>
      <c r="AP47" s="167"/>
      <c r="AQ47" s="65"/>
    </row>
    <row r="48" spans="2:43" ht="20.100000000000001" customHeight="1" x14ac:dyDescent="0.15">
      <c r="B48" s="280"/>
      <c r="C48" s="111" t="s">
        <v>62</v>
      </c>
      <c r="D48" s="111"/>
      <c r="E48" s="111"/>
      <c r="F48" s="111"/>
      <c r="G48" s="112"/>
      <c r="H48" s="101"/>
      <c r="I48" s="102"/>
      <c r="J48" s="102"/>
      <c r="K48" s="102"/>
      <c r="L48" s="2" t="s">
        <v>12</v>
      </c>
      <c r="M48" s="101"/>
      <c r="N48" s="102"/>
      <c r="O48" s="102"/>
      <c r="P48" s="102"/>
      <c r="Q48" s="2" t="s">
        <v>12</v>
      </c>
      <c r="R48" s="101"/>
      <c r="S48" s="102"/>
      <c r="T48" s="102"/>
      <c r="U48" s="102"/>
      <c r="V48" s="2" t="s">
        <v>12</v>
      </c>
      <c r="W48" s="101"/>
      <c r="X48" s="102"/>
      <c r="Y48" s="102"/>
      <c r="Z48" s="102"/>
      <c r="AA48" s="2" t="s">
        <v>12</v>
      </c>
      <c r="AB48" s="101"/>
      <c r="AC48" s="102"/>
      <c r="AD48" s="102"/>
      <c r="AE48" s="102"/>
      <c r="AF48" s="2" t="s">
        <v>12</v>
      </c>
      <c r="AG48" s="101"/>
      <c r="AH48" s="102"/>
      <c r="AI48" s="102"/>
      <c r="AJ48" s="102"/>
      <c r="AK48" s="1" t="s">
        <v>12</v>
      </c>
      <c r="AL48" s="165" t="s">
        <v>16</v>
      </c>
      <c r="AM48" s="166"/>
      <c r="AN48" s="166"/>
      <c r="AO48" s="166"/>
      <c r="AP48" s="167"/>
      <c r="AQ48" s="65"/>
    </row>
    <row r="49" spans="2:62" ht="19.5" customHeight="1" x14ac:dyDescent="0.15">
      <c r="B49" s="280"/>
      <c r="C49" s="111" t="s">
        <v>63</v>
      </c>
      <c r="D49" s="111"/>
      <c r="E49" s="111"/>
      <c r="F49" s="111"/>
      <c r="G49" s="112"/>
      <c r="H49" s="101"/>
      <c r="I49" s="102"/>
      <c r="J49" s="102"/>
      <c r="K49" s="102"/>
      <c r="L49" s="2" t="s">
        <v>12</v>
      </c>
      <c r="M49" s="101"/>
      <c r="N49" s="102"/>
      <c r="O49" s="102"/>
      <c r="P49" s="102"/>
      <c r="Q49" s="2" t="s">
        <v>12</v>
      </c>
      <c r="R49" s="101"/>
      <c r="S49" s="102"/>
      <c r="T49" s="102"/>
      <c r="U49" s="102"/>
      <c r="V49" s="2" t="s">
        <v>12</v>
      </c>
      <c r="W49" s="101"/>
      <c r="X49" s="102"/>
      <c r="Y49" s="102"/>
      <c r="Z49" s="102"/>
      <c r="AA49" s="2" t="s">
        <v>12</v>
      </c>
      <c r="AB49" s="101"/>
      <c r="AC49" s="102"/>
      <c r="AD49" s="102"/>
      <c r="AE49" s="102"/>
      <c r="AF49" s="2" t="s">
        <v>12</v>
      </c>
      <c r="AG49" s="101"/>
      <c r="AH49" s="102"/>
      <c r="AI49" s="102"/>
      <c r="AJ49" s="102"/>
      <c r="AK49" s="1" t="s">
        <v>12</v>
      </c>
      <c r="AL49" s="165" t="s">
        <v>16</v>
      </c>
      <c r="AM49" s="166"/>
      <c r="AN49" s="166"/>
      <c r="AO49" s="166"/>
      <c r="AP49" s="167"/>
      <c r="AQ49" s="65"/>
    </row>
    <row r="50" spans="2:62" ht="19.5" customHeight="1" x14ac:dyDescent="0.15">
      <c r="B50" s="281"/>
      <c r="C50" s="224" t="s">
        <v>22</v>
      </c>
      <c r="D50" s="224"/>
      <c r="E50" s="224"/>
      <c r="F50" s="224"/>
      <c r="G50" s="225"/>
      <c r="H50" s="181"/>
      <c r="I50" s="182"/>
      <c r="J50" s="182"/>
      <c r="K50" s="182"/>
      <c r="L50" s="4" t="s">
        <v>12</v>
      </c>
      <c r="M50" s="181"/>
      <c r="N50" s="182"/>
      <c r="O50" s="182"/>
      <c r="P50" s="182"/>
      <c r="Q50" s="4" t="s">
        <v>12</v>
      </c>
      <c r="R50" s="181"/>
      <c r="S50" s="182"/>
      <c r="T50" s="182"/>
      <c r="U50" s="182"/>
      <c r="V50" s="4" t="s">
        <v>12</v>
      </c>
      <c r="W50" s="181"/>
      <c r="X50" s="182"/>
      <c r="Y50" s="182"/>
      <c r="Z50" s="182"/>
      <c r="AA50" s="4" t="s">
        <v>12</v>
      </c>
      <c r="AB50" s="181"/>
      <c r="AC50" s="182"/>
      <c r="AD50" s="182"/>
      <c r="AE50" s="182"/>
      <c r="AF50" s="4" t="s">
        <v>12</v>
      </c>
      <c r="AG50" s="181"/>
      <c r="AH50" s="182"/>
      <c r="AI50" s="182"/>
      <c r="AJ50" s="182"/>
      <c r="AK50" s="3" t="s">
        <v>12</v>
      </c>
      <c r="AL50" s="271" t="s">
        <v>16</v>
      </c>
      <c r="AM50" s="272"/>
      <c r="AN50" s="272"/>
      <c r="AO50" s="272"/>
      <c r="AP50" s="273"/>
      <c r="AQ50" s="65"/>
    </row>
    <row r="51" spans="2:62" ht="19.5" customHeight="1" x14ac:dyDescent="0.15">
      <c r="B51" s="89" t="s">
        <v>132</v>
      </c>
      <c r="C51" s="98" t="s">
        <v>133</v>
      </c>
      <c r="D51" s="99"/>
      <c r="E51" s="99"/>
      <c r="F51" s="99"/>
      <c r="G51" s="100"/>
      <c r="H51" s="95"/>
      <c r="I51" s="96"/>
      <c r="J51" s="96"/>
      <c r="K51" s="96"/>
      <c r="L51" s="97"/>
      <c r="M51" s="95"/>
      <c r="N51" s="96"/>
      <c r="O51" s="96"/>
      <c r="P51" s="96"/>
      <c r="Q51" s="97"/>
      <c r="R51" s="95"/>
      <c r="S51" s="96"/>
      <c r="T51" s="96"/>
      <c r="U51" s="96"/>
      <c r="V51" s="97"/>
      <c r="W51" s="95"/>
      <c r="X51" s="96"/>
      <c r="Y51" s="96"/>
      <c r="Z51" s="96"/>
      <c r="AA51" s="97"/>
      <c r="AB51" s="95"/>
      <c r="AC51" s="96"/>
      <c r="AD51" s="96"/>
      <c r="AE51" s="96"/>
      <c r="AF51" s="97"/>
      <c r="AG51" s="95"/>
      <c r="AH51" s="96"/>
      <c r="AI51" s="96"/>
      <c r="AJ51" s="96"/>
      <c r="AK51" s="97"/>
      <c r="AL51" s="78"/>
      <c r="AM51" s="79"/>
      <c r="AN51" s="79"/>
      <c r="AO51" s="79"/>
      <c r="AP51" s="80"/>
      <c r="AQ51" s="65"/>
    </row>
    <row r="52" spans="2:62" ht="19.5" customHeight="1" x14ac:dyDescent="0.15">
      <c r="B52" s="90"/>
      <c r="C52" s="98" t="s">
        <v>133</v>
      </c>
      <c r="D52" s="99"/>
      <c r="E52" s="99"/>
      <c r="F52" s="99"/>
      <c r="G52" s="100"/>
      <c r="H52" s="95"/>
      <c r="I52" s="96"/>
      <c r="J52" s="96"/>
      <c r="K52" s="96"/>
      <c r="L52" s="97"/>
      <c r="M52" s="95"/>
      <c r="N52" s="96"/>
      <c r="O52" s="96"/>
      <c r="P52" s="96"/>
      <c r="Q52" s="97"/>
      <c r="R52" s="95"/>
      <c r="S52" s="96"/>
      <c r="T52" s="96"/>
      <c r="U52" s="96"/>
      <c r="V52" s="97"/>
      <c r="W52" s="95"/>
      <c r="X52" s="96"/>
      <c r="Y52" s="96"/>
      <c r="Z52" s="96"/>
      <c r="AA52" s="97"/>
      <c r="AB52" s="95"/>
      <c r="AC52" s="96"/>
      <c r="AD52" s="96"/>
      <c r="AE52" s="96"/>
      <c r="AF52" s="97"/>
      <c r="AG52" s="95"/>
      <c r="AH52" s="96"/>
      <c r="AI52" s="96"/>
      <c r="AJ52" s="96"/>
      <c r="AK52" s="97"/>
      <c r="AL52" s="78"/>
      <c r="AM52" s="79"/>
      <c r="AN52" s="79"/>
      <c r="AO52" s="79"/>
      <c r="AP52" s="80"/>
      <c r="AQ52" s="65"/>
    </row>
    <row r="53" spans="2:62" ht="19.5" customHeight="1" thickBot="1" x14ac:dyDescent="0.2">
      <c r="B53" s="91"/>
      <c r="C53" s="92" t="s">
        <v>134</v>
      </c>
      <c r="D53" s="93"/>
      <c r="E53" s="93"/>
      <c r="F53" s="93"/>
      <c r="G53" s="94"/>
      <c r="H53" s="86"/>
      <c r="I53" s="87"/>
      <c r="J53" s="87"/>
      <c r="K53" s="87"/>
      <c r="L53" s="88"/>
      <c r="M53" s="86"/>
      <c r="N53" s="87"/>
      <c r="O53" s="87"/>
      <c r="P53" s="87"/>
      <c r="Q53" s="88"/>
      <c r="R53" s="86"/>
      <c r="S53" s="87"/>
      <c r="T53" s="87"/>
      <c r="U53" s="87"/>
      <c r="V53" s="88"/>
      <c r="W53" s="86"/>
      <c r="X53" s="87"/>
      <c r="Y53" s="87"/>
      <c r="Z53" s="87"/>
      <c r="AA53" s="88"/>
      <c r="AB53" s="86"/>
      <c r="AC53" s="87"/>
      <c r="AD53" s="87"/>
      <c r="AE53" s="87"/>
      <c r="AF53" s="88"/>
      <c r="AG53" s="86"/>
      <c r="AH53" s="87"/>
      <c r="AI53" s="87"/>
      <c r="AJ53" s="87"/>
      <c r="AK53" s="88"/>
      <c r="AL53" s="81"/>
      <c r="AM53" s="82"/>
      <c r="AN53" s="82"/>
      <c r="AO53" s="82"/>
      <c r="AP53" s="83"/>
      <c r="AQ53" s="65"/>
    </row>
    <row r="54" spans="2:62" ht="20.25" customHeight="1" x14ac:dyDescent="0.15">
      <c r="B54" s="270" t="s">
        <v>64</v>
      </c>
      <c r="C54" s="270"/>
      <c r="D54" s="63" t="s">
        <v>75</v>
      </c>
      <c r="E54" s="55" t="s">
        <v>130</v>
      </c>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77"/>
      <c r="AJ54" s="77"/>
      <c r="AK54" s="77"/>
      <c r="AL54" s="77"/>
      <c r="AM54" s="77"/>
      <c r="AN54" s="77"/>
      <c r="AO54" s="77"/>
      <c r="AP54" s="77"/>
      <c r="AQ54" s="66"/>
    </row>
    <row r="55" spans="2:62" ht="19.5" customHeight="1" x14ac:dyDescent="0.15">
      <c r="B55" s="55"/>
      <c r="C55" s="55"/>
      <c r="D55" s="63" t="s">
        <v>66</v>
      </c>
      <c r="E55" s="55" t="s">
        <v>129</v>
      </c>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44"/>
      <c r="AM55" s="44"/>
      <c r="AN55" s="44"/>
      <c r="AO55" s="44"/>
      <c r="AP55" s="44"/>
      <c r="AQ55" s="66"/>
    </row>
    <row r="56" spans="2:62" x14ac:dyDescent="0.1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row>
    <row r="57" spans="2:62" x14ac:dyDescent="0.1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6"/>
    </row>
    <row r="58" spans="2:62" x14ac:dyDescent="0.1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6"/>
    </row>
    <row r="59" spans="2:62" x14ac:dyDescent="0.1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row>
    <row r="62" spans="2:62" x14ac:dyDescent="0.15">
      <c r="AZ62" s="34"/>
      <c r="BA62" s="34"/>
      <c r="BB62" s="34"/>
      <c r="BC62" s="34"/>
      <c r="BD62" s="34"/>
      <c r="BE62" s="34"/>
      <c r="BF62" s="34"/>
      <c r="BG62" s="34"/>
      <c r="BH62" s="34"/>
      <c r="BI62" s="34"/>
      <c r="BJ62" s="34"/>
    </row>
    <row r="63" spans="2:62" x14ac:dyDescent="0.15">
      <c r="AZ63" s="34"/>
      <c r="BA63" s="34"/>
      <c r="BB63" s="34"/>
      <c r="BC63" s="34"/>
      <c r="BD63" s="34"/>
      <c r="BE63" s="34"/>
      <c r="BF63" s="34"/>
      <c r="BG63" s="34"/>
      <c r="BH63" s="34"/>
      <c r="BI63" s="34"/>
      <c r="BJ63" s="34"/>
    </row>
    <row r="64" spans="2:62" x14ac:dyDescent="0.15">
      <c r="AZ64" s="34"/>
      <c r="BA64" s="34"/>
      <c r="BB64" s="34"/>
      <c r="BC64" s="34"/>
      <c r="BD64" s="34"/>
      <c r="BE64" s="34"/>
      <c r="BF64" s="34"/>
      <c r="BG64" s="34"/>
      <c r="BH64" s="34"/>
      <c r="BI64" s="34"/>
      <c r="BJ64" s="34"/>
    </row>
    <row r="65" spans="52:62" x14ac:dyDescent="0.15">
      <c r="AZ65" s="34"/>
      <c r="BA65" s="34"/>
      <c r="BB65" s="34"/>
      <c r="BC65" s="34"/>
      <c r="BD65" s="34"/>
      <c r="BE65" s="34"/>
      <c r="BF65" s="34"/>
      <c r="BG65" s="34"/>
      <c r="BH65" s="34"/>
      <c r="BI65" s="34"/>
      <c r="BJ65" s="34"/>
    </row>
    <row r="66" spans="52:62" x14ac:dyDescent="0.15">
      <c r="AZ66" s="34"/>
      <c r="BA66" s="34"/>
      <c r="BB66" s="34"/>
      <c r="BC66" s="34"/>
      <c r="BD66" s="34"/>
      <c r="BE66" s="34"/>
      <c r="BF66" s="34"/>
      <c r="BG66" s="34"/>
      <c r="BH66" s="34"/>
      <c r="BI66" s="34"/>
      <c r="BJ66" s="34"/>
    </row>
    <row r="67" spans="52:62" x14ac:dyDescent="0.15">
      <c r="AZ67" s="34"/>
      <c r="BA67" s="34"/>
      <c r="BB67" s="34"/>
      <c r="BC67" s="34"/>
      <c r="BD67" s="34"/>
      <c r="BE67" s="34"/>
      <c r="BF67" s="34"/>
      <c r="BG67" s="34"/>
      <c r="BH67" s="34"/>
      <c r="BI67" s="34"/>
      <c r="BJ67" s="34"/>
    </row>
  </sheetData>
  <sheetProtection sheet="1"/>
  <mergeCells count="402">
    <mergeCell ref="B54:C54"/>
    <mergeCell ref="AL47:AP47"/>
    <mergeCell ref="AL45:AP46"/>
    <mergeCell ref="AL49:AP49"/>
    <mergeCell ref="AL50:AP50"/>
    <mergeCell ref="AF38:AF39"/>
    <mergeCell ref="L38:L39"/>
    <mergeCell ref="M38:P39"/>
    <mergeCell ref="Q38:Q39"/>
    <mergeCell ref="R38:U39"/>
    <mergeCell ref="AG41:AJ41"/>
    <mergeCell ref="AB42:AE42"/>
    <mergeCell ref="AG42:AJ42"/>
    <mergeCell ref="B40:B46"/>
    <mergeCell ref="B47:B50"/>
    <mergeCell ref="W50:Z50"/>
    <mergeCell ref="M40:P40"/>
    <mergeCell ref="H40:K40"/>
    <mergeCell ref="E44:G44"/>
    <mergeCell ref="E43:G43"/>
    <mergeCell ref="M41:P41"/>
    <mergeCell ref="C43:D46"/>
    <mergeCell ref="E46:G46"/>
    <mergeCell ref="I44:K44"/>
    <mergeCell ref="M37:P37"/>
    <mergeCell ref="R37:U37"/>
    <mergeCell ref="AG38:AJ39"/>
    <mergeCell ref="W28:Z28"/>
    <mergeCell ref="AB28:AE28"/>
    <mergeCell ref="W31:Z32"/>
    <mergeCell ref="AB31:AE32"/>
    <mergeCell ref="AB29:AE29"/>
    <mergeCell ref="AA31:AA32"/>
    <mergeCell ref="M31:P32"/>
    <mergeCell ref="Q31:Q32"/>
    <mergeCell ref="R31:U32"/>
    <mergeCell ref="M30:P30"/>
    <mergeCell ref="M28:P28"/>
    <mergeCell ref="R30:U30"/>
    <mergeCell ref="M33:P33"/>
    <mergeCell ref="V31:V32"/>
    <mergeCell ref="N36:P36"/>
    <mergeCell ref="W38:Z39"/>
    <mergeCell ref="AA38:AA39"/>
    <mergeCell ref="AB38:AE39"/>
    <mergeCell ref="W35:Z35"/>
    <mergeCell ref="S36:U36"/>
    <mergeCell ref="V38:V39"/>
    <mergeCell ref="B31:B32"/>
    <mergeCell ref="C31:G32"/>
    <mergeCell ref="H31:K32"/>
    <mergeCell ref="H38:K39"/>
    <mergeCell ref="C33:G33"/>
    <mergeCell ref="H33:K33"/>
    <mergeCell ref="C36:G36"/>
    <mergeCell ref="I36:K36"/>
    <mergeCell ref="I34:K34"/>
    <mergeCell ref="B38:G39"/>
    <mergeCell ref="B34:B37"/>
    <mergeCell ref="C34:G34"/>
    <mergeCell ref="C35:G35"/>
    <mergeCell ref="C37:G37"/>
    <mergeCell ref="H37:K37"/>
    <mergeCell ref="H45:K45"/>
    <mergeCell ref="I46:K46"/>
    <mergeCell ref="H43:K43"/>
    <mergeCell ref="C29:G29"/>
    <mergeCell ref="E42:G42"/>
    <mergeCell ref="C40:D42"/>
    <mergeCell ref="E40:G40"/>
    <mergeCell ref="E41:G41"/>
    <mergeCell ref="E45:G45"/>
    <mergeCell ref="H35:K35"/>
    <mergeCell ref="H42:K42"/>
    <mergeCell ref="H41:K41"/>
    <mergeCell ref="E21:G21"/>
    <mergeCell ref="E22:G22"/>
    <mergeCell ref="C23:G23"/>
    <mergeCell ref="C24:G24"/>
    <mergeCell ref="C21:D21"/>
    <mergeCell ref="K7:L7"/>
    <mergeCell ref="H7:I7"/>
    <mergeCell ref="H8:K8"/>
    <mergeCell ref="C11:G11"/>
    <mergeCell ref="H9:K9"/>
    <mergeCell ref="B7:G7"/>
    <mergeCell ref="C10:G10"/>
    <mergeCell ref="H10:K10"/>
    <mergeCell ref="H11:K11"/>
    <mergeCell ref="B11:B12"/>
    <mergeCell ref="B13:B17"/>
    <mergeCell ref="C15:G15"/>
    <mergeCell ref="C16:G16"/>
    <mergeCell ref="B20:B30"/>
    <mergeCell ref="E20:G20"/>
    <mergeCell ref="C25:G25"/>
    <mergeCell ref="H19:K19"/>
    <mergeCell ref="H20:K20"/>
    <mergeCell ref="H12:K12"/>
    <mergeCell ref="W13:Z13"/>
    <mergeCell ref="M19:P19"/>
    <mergeCell ref="M20:P20"/>
    <mergeCell ref="R20:U20"/>
    <mergeCell ref="R19:U19"/>
    <mergeCell ref="W17:Z17"/>
    <mergeCell ref="W19:Z19"/>
    <mergeCell ref="R15:U15"/>
    <mergeCell ref="M15:P15"/>
    <mergeCell ref="M17:P17"/>
    <mergeCell ref="R17:U17"/>
    <mergeCell ref="R16:U16"/>
    <mergeCell ref="R14:U14"/>
    <mergeCell ref="M14:P14"/>
    <mergeCell ref="M16:P16"/>
    <mergeCell ref="M23:P23"/>
    <mergeCell ref="N22:P22"/>
    <mergeCell ref="M21:P21"/>
    <mergeCell ref="R28:U28"/>
    <mergeCell ref="H21:K21"/>
    <mergeCell ref="H18:K18"/>
    <mergeCell ref="H14:K14"/>
    <mergeCell ref="H13:K13"/>
    <mergeCell ref="H17:K17"/>
    <mergeCell ref="W48:Z48"/>
    <mergeCell ref="R23:U23"/>
    <mergeCell ref="R21:U21"/>
    <mergeCell ref="S22:U22"/>
    <mergeCell ref="R25:U25"/>
    <mergeCell ref="R24:U24"/>
    <mergeCell ref="R26:U26"/>
    <mergeCell ref="R27:U27"/>
    <mergeCell ref="R29:U29"/>
    <mergeCell ref="W21:Z21"/>
    <mergeCell ref="AG26:AJ26"/>
    <mergeCell ref="W23:Z23"/>
    <mergeCell ref="H48:K48"/>
    <mergeCell ref="M48:P48"/>
    <mergeCell ref="W47:Z47"/>
    <mergeCell ref="H47:K47"/>
    <mergeCell ref="W49:Z49"/>
    <mergeCell ref="R48:U48"/>
    <mergeCell ref="C50:G50"/>
    <mergeCell ref="H49:K49"/>
    <mergeCell ref="M49:P49"/>
    <mergeCell ref="H50:K50"/>
    <mergeCell ref="M50:P50"/>
    <mergeCell ref="C48:G48"/>
    <mergeCell ref="C49:G49"/>
    <mergeCell ref="C47:G47"/>
    <mergeCell ref="R45:U45"/>
    <mergeCell ref="W45:Z45"/>
    <mergeCell ref="M45:P45"/>
    <mergeCell ref="R50:U50"/>
    <mergeCell ref="N46:P46"/>
    <mergeCell ref="S46:U46"/>
    <mergeCell ref="X46:Z46"/>
    <mergeCell ref="M47:P47"/>
    <mergeCell ref="AL24:AO24"/>
    <mergeCell ref="AB50:AE50"/>
    <mergeCell ref="AG50:AJ50"/>
    <mergeCell ref="AL14:AO14"/>
    <mergeCell ref="AH36:AJ36"/>
    <mergeCell ref="AL48:AP48"/>
    <mergeCell ref="AL18:AO18"/>
    <mergeCell ref="AL19:AO19"/>
    <mergeCell ref="AL20:AO20"/>
    <mergeCell ref="AG19:AJ19"/>
    <mergeCell ref="AB21:AE21"/>
    <mergeCell ref="AC36:AE36"/>
    <mergeCell ref="AB40:AE40"/>
    <mergeCell ref="AB41:AE41"/>
    <mergeCell ref="AB30:AE30"/>
    <mergeCell ref="AG30:AJ30"/>
    <mergeCell ref="AG35:AJ35"/>
    <mergeCell ref="AC34:AE34"/>
    <mergeCell ref="AH34:AJ34"/>
    <mergeCell ref="AB35:AE35"/>
    <mergeCell ref="AF31:AF32"/>
    <mergeCell ref="AG37:AJ37"/>
    <mergeCell ref="AK38:AK39"/>
    <mergeCell ref="AL38:AP39"/>
    <mergeCell ref="AB12:AE12"/>
    <mergeCell ref="X22:Z22"/>
    <mergeCell ref="W24:Z24"/>
    <mergeCell ref="W25:Z25"/>
    <mergeCell ref="W26:Z26"/>
    <mergeCell ref="AG21:AJ21"/>
    <mergeCell ref="AL30:AO30"/>
    <mergeCell ref="AG29:AJ29"/>
    <mergeCell ref="AG28:AJ28"/>
    <mergeCell ref="AL26:AO26"/>
    <mergeCell ref="W29:Z29"/>
    <mergeCell ref="W30:Z30"/>
    <mergeCell ref="W27:Z27"/>
    <mergeCell ref="AG23:AJ23"/>
    <mergeCell ref="AC22:AE22"/>
    <mergeCell ref="AB25:AE25"/>
    <mergeCell ref="AG27:AJ27"/>
    <mergeCell ref="AG25:AJ25"/>
    <mergeCell ref="AB26:AE26"/>
    <mergeCell ref="AB24:AE24"/>
    <mergeCell ref="AG24:AJ24"/>
    <mergeCell ref="AB23:AE23"/>
    <mergeCell ref="AL25:AO25"/>
    <mergeCell ref="AL21:AO21"/>
    <mergeCell ref="AG17:AJ17"/>
    <mergeCell ref="AG18:AJ18"/>
    <mergeCell ref="AB16:AE16"/>
    <mergeCell ref="AG16:AJ16"/>
    <mergeCell ref="AB17:AE17"/>
    <mergeCell ref="AB18:AE18"/>
    <mergeCell ref="AB19:AE19"/>
    <mergeCell ref="AG14:AJ14"/>
    <mergeCell ref="AB13:AE13"/>
    <mergeCell ref="AG15:AJ15"/>
    <mergeCell ref="AB14:AE14"/>
    <mergeCell ref="AB15:AE15"/>
    <mergeCell ref="AH22:AJ22"/>
    <mergeCell ref="AC44:AE44"/>
    <mergeCell ref="AH44:AJ44"/>
    <mergeCell ref="AL33:AO33"/>
    <mergeCell ref="AL28:AO28"/>
    <mergeCell ref="AL35:AO35"/>
    <mergeCell ref="AL27:AO27"/>
    <mergeCell ref="AM36:AO36"/>
    <mergeCell ref="AM34:AO34"/>
    <mergeCell ref="AL29:AO29"/>
    <mergeCell ref="AL42:AP42"/>
    <mergeCell ref="AM44:AO44"/>
    <mergeCell ref="AB27:AE27"/>
    <mergeCell ref="AL37:AO37"/>
    <mergeCell ref="AL40:AO40"/>
    <mergeCell ref="AL41:AO41"/>
    <mergeCell ref="AG40:AJ40"/>
    <mergeCell ref="AG43:AJ43"/>
    <mergeCell ref="AL43:AO43"/>
    <mergeCell ref="AB43:AE43"/>
    <mergeCell ref="AG33:AJ33"/>
    <mergeCell ref="AK31:AK32"/>
    <mergeCell ref="AM22:AO22"/>
    <mergeCell ref="AL23:AO23"/>
    <mergeCell ref="AL31:AP32"/>
    <mergeCell ref="AG31:AJ32"/>
    <mergeCell ref="AB33:AE33"/>
    <mergeCell ref="N44:P44"/>
    <mergeCell ref="S44:U44"/>
    <mergeCell ref="X44:Z44"/>
    <mergeCell ref="W37:Z37"/>
    <mergeCell ref="R41:U41"/>
    <mergeCell ref="W41:Z41"/>
    <mergeCell ref="AB37:AE37"/>
    <mergeCell ref="S34:U34"/>
    <mergeCell ref="R33:U33"/>
    <mergeCell ref="X36:Z36"/>
    <mergeCell ref="X34:Z34"/>
    <mergeCell ref="W33:Z33"/>
    <mergeCell ref="M42:P42"/>
    <mergeCell ref="R42:U42"/>
    <mergeCell ref="W42:Z42"/>
    <mergeCell ref="M35:P35"/>
    <mergeCell ref="M43:P43"/>
    <mergeCell ref="R43:U43"/>
    <mergeCell ref="R40:U40"/>
    <mergeCell ref="W40:Z40"/>
    <mergeCell ref="R35:U35"/>
    <mergeCell ref="AH46:AJ46"/>
    <mergeCell ref="AB49:AE49"/>
    <mergeCell ref="AG49:AJ49"/>
    <mergeCell ref="AC46:AE46"/>
    <mergeCell ref="AB47:AE47"/>
    <mergeCell ref="AG47:AJ47"/>
    <mergeCell ref="AB48:AE48"/>
    <mergeCell ref="AG48:AJ48"/>
    <mergeCell ref="AB45:AE45"/>
    <mergeCell ref="AG45:AJ45"/>
    <mergeCell ref="W43:Z43"/>
    <mergeCell ref="R47:U47"/>
    <mergeCell ref="R49:U49"/>
    <mergeCell ref="C22:D22"/>
    <mergeCell ref="C30:G30"/>
    <mergeCell ref="M27:P27"/>
    <mergeCell ref="M25:P25"/>
    <mergeCell ref="M24:P24"/>
    <mergeCell ref="H30:K30"/>
    <mergeCell ref="H29:K29"/>
    <mergeCell ref="N34:P34"/>
    <mergeCell ref="H23:K23"/>
    <mergeCell ref="H24:K24"/>
    <mergeCell ref="H27:K27"/>
    <mergeCell ref="H25:K25"/>
    <mergeCell ref="C26:G26"/>
    <mergeCell ref="C27:G27"/>
    <mergeCell ref="H26:K26"/>
    <mergeCell ref="H28:K28"/>
    <mergeCell ref="C28:G28"/>
    <mergeCell ref="M26:P26"/>
    <mergeCell ref="M29:P29"/>
    <mergeCell ref="I22:K22"/>
    <mergeCell ref="L31:L32"/>
    <mergeCell ref="AL11:AO11"/>
    <mergeCell ref="AL10:AP10"/>
    <mergeCell ref="AG3:AG4"/>
    <mergeCell ref="AL5:AP6"/>
    <mergeCell ref="W15:Z15"/>
    <mergeCell ref="W14:Z14"/>
    <mergeCell ref="W11:Z11"/>
    <mergeCell ref="W20:Z20"/>
    <mergeCell ref="W16:Z16"/>
    <mergeCell ref="W18:Z18"/>
    <mergeCell ref="AL7:AP7"/>
    <mergeCell ref="AL15:AO15"/>
    <mergeCell ref="AL16:AO16"/>
    <mergeCell ref="AL17:AO17"/>
    <mergeCell ref="AL12:AO12"/>
    <mergeCell ref="AL13:AO13"/>
    <mergeCell ref="AL9:AO9"/>
    <mergeCell ref="AL8:AO8"/>
    <mergeCell ref="AH3:AH4"/>
    <mergeCell ref="AB20:AE20"/>
    <mergeCell ref="W8:Z8"/>
    <mergeCell ref="AB11:AE11"/>
    <mergeCell ref="AB7:AC7"/>
    <mergeCell ref="AG20:AJ20"/>
    <mergeCell ref="P7:Q7"/>
    <mergeCell ref="U7:V7"/>
    <mergeCell ref="M8:P8"/>
    <mergeCell ref="C20:D20"/>
    <mergeCell ref="C19:G19"/>
    <mergeCell ref="AG7:AH7"/>
    <mergeCell ref="AF3:AF4"/>
    <mergeCell ref="AG10:AJ10"/>
    <mergeCell ref="AB9:AE9"/>
    <mergeCell ref="H15:K15"/>
    <mergeCell ref="H16:K16"/>
    <mergeCell ref="C17:G17"/>
    <mergeCell ref="C18:G18"/>
    <mergeCell ref="AJ7:AK7"/>
    <mergeCell ref="AG11:AJ11"/>
    <mergeCell ref="AG13:AJ13"/>
    <mergeCell ref="AG8:AJ8"/>
    <mergeCell ref="M18:P18"/>
    <mergeCell ref="R18:U18"/>
    <mergeCell ref="AJ3:AJ4"/>
    <mergeCell ref="AK3:AK4"/>
    <mergeCell ref="AE3:AE4"/>
    <mergeCell ref="AE7:AF7"/>
    <mergeCell ref="R7:S7"/>
    <mergeCell ref="AA1:AD2"/>
    <mergeCell ref="B1:K2"/>
    <mergeCell ref="M2:Y4"/>
    <mergeCell ref="M1:Y1"/>
    <mergeCell ref="B8:G8"/>
    <mergeCell ref="B9:G9"/>
    <mergeCell ref="C12:G12"/>
    <mergeCell ref="AA3:AD4"/>
    <mergeCell ref="AB8:AE8"/>
    <mergeCell ref="AE1:AK2"/>
    <mergeCell ref="AI3:AI4"/>
    <mergeCell ref="AG9:AJ9"/>
    <mergeCell ref="AG12:AJ12"/>
    <mergeCell ref="W12:Z12"/>
    <mergeCell ref="W10:Z10"/>
    <mergeCell ref="M12:P12"/>
    <mergeCell ref="M11:P11"/>
    <mergeCell ref="AB10:AE10"/>
    <mergeCell ref="Z7:AA7"/>
    <mergeCell ref="M9:P9"/>
    <mergeCell ref="M10:P10"/>
    <mergeCell ref="W9:Z9"/>
    <mergeCell ref="W7:X7"/>
    <mergeCell ref="M7:N7"/>
    <mergeCell ref="R8:U8"/>
    <mergeCell ref="M13:P13"/>
    <mergeCell ref="R13:U13"/>
    <mergeCell ref="R12:U12"/>
    <mergeCell ref="R9:U9"/>
    <mergeCell ref="R10:U10"/>
    <mergeCell ref="R11:U11"/>
    <mergeCell ref="C13:G13"/>
    <mergeCell ref="C14:G14"/>
    <mergeCell ref="AG53:AK53"/>
    <mergeCell ref="B51:B53"/>
    <mergeCell ref="C53:G53"/>
    <mergeCell ref="H53:L53"/>
    <mergeCell ref="M53:Q53"/>
    <mergeCell ref="R53:V53"/>
    <mergeCell ref="W53:AA53"/>
    <mergeCell ref="AB53:AF53"/>
    <mergeCell ref="AG51:AK51"/>
    <mergeCell ref="C52:G52"/>
    <mergeCell ref="H52:L52"/>
    <mergeCell ref="M52:Q52"/>
    <mergeCell ref="R52:V52"/>
    <mergeCell ref="W52:AA52"/>
    <mergeCell ref="AB52:AF52"/>
    <mergeCell ref="AG52:AK52"/>
    <mergeCell ref="C51:G51"/>
    <mergeCell ref="H51:L51"/>
    <mergeCell ref="M51:Q51"/>
    <mergeCell ref="R51:V51"/>
    <mergeCell ref="W51:AA51"/>
    <mergeCell ref="AB51:AF51"/>
  </mergeCells>
  <phoneticPr fontId="14"/>
  <dataValidations count="2">
    <dataValidation imeMode="hiragana" allowBlank="1" showInputMessage="1" showErrorMessage="1" sqref="M2:Y4 AE1:AK2"/>
    <dataValidation imeMode="disabled" allowBlank="1" showInputMessage="1" showErrorMessage="1" sqref="AE3:AK4"/>
  </dataValidations>
  <printOptions horizontalCentered="1" verticalCentered="1"/>
  <pageMargins left="0.59055118110236227" right="0.19685039370078741" top="0.39370078740157483" bottom="0.19685039370078741" header="0.31496062992125984" footer="0.31496062992125984"/>
  <pageSetup paperSize="9" scale="83" orientation="portrait" blackAndWhite="1" r:id="rId1"/>
  <ignoredErrors>
    <ignoredError sqref="D55 D5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Y64"/>
  <sheetViews>
    <sheetView zoomScale="75" zoomScaleNormal="75" workbookViewId="0">
      <selection activeCell="L2" sqref="L2:Y4"/>
    </sheetView>
  </sheetViews>
  <sheetFormatPr defaultRowHeight="13.5" x14ac:dyDescent="0.15"/>
  <cols>
    <col min="1" max="1" width="2.875" customWidth="1"/>
    <col min="2" max="41" width="2.375" customWidth="1"/>
    <col min="42" max="42" width="3.5" customWidth="1"/>
    <col min="43" max="109" width="2.375" customWidth="1"/>
  </cols>
  <sheetData>
    <row r="1" spans="1:103" ht="21.75" customHeight="1" thickTop="1" x14ac:dyDescent="0.15">
      <c r="A1" s="119" t="s">
        <v>71</v>
      </c>
      <c r="B1" s="120"/>
      <c r="C1" s="120"/>
      <c r="D1" s="120"/>
      <c r="E1" s="120"/>
      <c r="F1" s="120"/>
      <c r="G1" s="120"/>
      <c r="H1" s="120"/>
      <c r="I1" s="120"/>
      <c r="J1" s="121"/>
      <c r="K1" s="60"/>
      <c r="L1" s="131" t="s">
        <v>0</v>
      </c>
      <c r="M1" s="132"/>
      <c r="N1" s="132"/>
      <c r="O1" s="132"/>
      <c r="P1" s="132"/>
      <c r="Q1" s="132"/>
      <c r="R1" s="132"/>
      <c r="S1" s="132"/>
      <c r="T1" s="132"/>
      <c r="U1" s="132"/>
      <c r="V1" s="132"/>
      <c r="W1" s="132"/>
      <c r="X1" s="133"/>
      <c r="Y1" s="33"/>
      <c r="Z1" s="113" t="s">
        <v>1</v>
      </c>
      <c r="AA1" s="114"/>
      <c r="AB1" s="114"/>
      <c r="AC1" s="115"/>
      <c r="AD1" s="140" t="s">
        <v>131</v>
      </c>
      <c r="AE1" s="141"/>
      <c r="AF1" s="141"/>
      <c r="AG1" s="141"/>
      <c r="AH1" s="141"/>
      <c r="AI1" s="141"/>
      <c r="AJ1" s="142"/>
      <c r="AK1" s="58"/>
      <c r="AL1" s="56"/>
      <c r="AM1" s="56"/>
      <c r="AN1" s="56"/>
      <c r="AO1" s="56"/>
      <c r="AP1" s="65"/>
      <c r="AQ1" s="548" t="s">
        <v>77</v>
      </c>
      <c r="AR1" s="549"/>
      <c r="AS1" s="549"/>
      <c r="AT1" s="549"/>
      <c r="AU1" s="549"/>
      <c r="AV1" s="549"/>
      <c r="AW1" s="549"/>
      <c r="AX1" s="549"/>
      <c r="AY1" s="549"/>
      <c r="AZ1" s="549"/>
      <c r="BA1" s="549"/>
      <c r="BB1" s="549"/>
      <c r="BC1" s="549"/>
      <c r="BD1" s="549"/>
      <c r="BE1" s="549"/>
      <c r="BF1" s="549"/>
      <c r="BG1" s="550"/>
      <c r="BH1" s="43"/>
      <c r="BI1" s="43"/>
      <c r="BJ1" s="43"/>
      <c r="BK1" s="43"/>
      <c r="BL1" s="43"/>
      <c r="BM1" s="43"/>
      <c r="BN1" s="43"/>
      <c r="BO1" s="43"/>
      <c r="BP1" s="43"/>
      <c r="BQ1" s="43"/>
      <c r="BR1" s="43"/>
      <c r="BS1" s="43"/>
      <c r="BT1" s="43"/>
      <c r="BU1" s="46"/>
      <c r="BV1" s="46"/>
      <c r="BW1" s="46"/>
      <c r="BX1" s="46"/>
      <c r="BY1" s="46"/>
      <c r="BZ1" s="46"/>
      <c r="CA1" s="46"/>
      <c r="CB1" s="35"/>
      <c r="CC1" s="45"/>
      <c r="CD1" s="45"/>
      <c r="CE1" s="45"/>
      <c r="CF1" s="45"/>
      <c r="CG1" s="65"/>
      <c r="CH1" s="65"/>
      <c r="CI1" s="65"/>
      <c r="CJ1" s="65"/>
      <c r="CK1" s="65"/>
      <c r="CL1" s="65"/>
      <c r="CM1" s="65"/>
      <c r="CN1" s="65"/>
      <c r="CO1" s="65"/>
      <c r="CP1" s="65"/>
      <c r="CQ1" s="65"/>
      <c r="CR1" s="291" t="s">
        <v>2</v>
      </c>
      <c r="CS1" s="291"/>
      <c r="CT1" s="291"/>
      <c r="CU1" s="291"/>
      <c r="CV1" s="291" t="s">
        <v>76</v>
      </c>
      <c r="CW1" s="291"/>
      <c r="CX1" s="291"/>
      <c r="CY1" s="291"/>
    </row>
    <row r="2" spans="1:103" ht="12" customHeight="1" thickBot="1" x14ac:dyDescent="0.2">
      <c r="A2" s="122"/>
      <c r="B2" s="123"/>
      <c r="C2" s="123"/>
      <c r="D2" s="123"/>
      <c r="E2" s="123"/>
      <c r="F2" s="123"/>
      <c r="G2" s="123"/>
      <c r="H2" s="123"/>
      <c r="I2" s="123"/>
      <c r="J2" s="124"/>
      <c r="K2" s="60"/>
      <c r="L2" s="125" t="s">
        <v>78</v>
      </c>
      <c r="M2" s="126"/>
      <c r="N2" s="126"/>
      <c r="O2" s="126"/>
      <c r="P2" s="126"/>
      <c r="Q2" s="126"/>
      <c r="R2" s="126"/>
      <c r="S2" s="126"/>
      <c r="T2" s="126"/>
      <c r="U2" s="126"/>
      <c r="V2" s="126"/>
      <c r="W2" s="126"/>
      <c r="X2" s="127"/>
      <c r="Y2" s="33"/>
      <c r="Z2" s="116"/>
      <c r="AA2" s="117"/>
      <c r="AB2" s="117"/>
      <c r="AC2" s="118"/>
      <c r="AD2" s="143"/>
      <c r="AE2" s="144"/>
      <c r="AF2" s="144"/>
      <c r="AG2" s="144"/>
      <c r="AH2" s="144"/>
      <c r="AI2" s="144"/>
      <c r="AJ2" s="145"/>
      <c r="AK2" s="58"/>
      <c r="AL2" s="56"/>
      <c r="AM2" s="56"/>
      <c r="AN2" s="56"/>
      <c r="AO2" s="56"/>
      <c r="AP2" s="65"/>
      <c r="AQ2" s="551"/>
      <c r="AR2" s="552"/>
      <c r="AS2" s="552"/>
      <c r="AT2" s="552"/>
      <c r="AU2" s="552"/>
      <c r="AV2" s="552"/>
      <c r="AW2" s="552"/>
      <c r="AX2" s="552"/>
      <c r="AY2" s="552"/>
      <c r="AZ2" s="552"/>
      <c r="BA2" s="552"/>
      <c r="BB2" s="552"/>
      <c r="BC2" s="552"/>
      <c r="BD2" s="552"/>
      <c r="BE2" s="552"/>
      <c r="BF2" s="552"/>
      <c r="BG2" s="553"/>
      <c r="BH2" s="47"/>
      <c r="BI2" s="47"/>
      <c r="BJ2" s="47"/>
      <c r="BK2" s="47"/>
      <c r="BL2" s="47"/>
      <c r="BM2" s="47"/>
      <c r="BN2" s="47"/>
      <c r="BO2" s="47"/>
      <c r="BP2" s="47"/>
      <c r="BQ2" s="43"/>
      <c r="BR2" s="43"/>
      <c r="BS2" s="43"/>
      <c r="BT2" s="43"/>
      <c r="BU2" s="46"/>
      <c r="BV2" s="46"/>
      <c r="BW2" s="46"/>
      <c r="BX2" s="46"/>
      <c r="BY2" s="46"/>
      <c r="BZ2" s="46"/>
      <c r="CA2" s="46"/>
      <c r="CB2" s="35"/>
      <c r="CC2" s="45"/>
      <c r="CD2" s="45"/>
      <c r="CE2" s="45"/>
      <c r="CF2" s="45"/>
      <c r="CG2" s="65"/>
      <c r="CH2" s="65"/>
      <c r="CI2" s="65"/>
      <c r="CJ2" s="65"/>
      <c r="CK2" s="65"/>
      <c r="CL2" s="65"/>
      <c r="CM2" s="65"/>
      <c r="CN2" s="65"/>
      <c r="CO2" s="65"/>
      <c r="CP2" s="65"/>
      <c r="CQ2" s="65"/>
      <c r="CR2" s="291"/>
      <c r="CS2" s="291"/>
      <c r="CT2" s="291"/>
      <c r="CU2" s="291"/>
      <c r="CV2" s="291"/>
      <c r="CW2" s="291"/>
      <c r="CX2" s="291"/>
      <c r="CY2" s="291"/>
    </row>
    <row r="3" spans="1:103" ht="14.25" customHeight="1" thickTop="1" x14ac:dyDescent="0.15">
      <c r="A3" s="57"/>
      <c r="B3" s="57"/>
      <c r="C3" s="57"/>
      <c r="D3" s="57"/>
      <c r="E3" s="57"/>
      <c r="F3" s="57"/>
      <c r="G3" s="57"/>
      <c r="H3" s="57"/>
      <c r="I3" s="57"/>
      <c r="J3" s="59"/>
      <c r="K3" s="60"/>
      <c r="L3" s="125"/>
      <c r="M3" s="126"/>
      <c r="N3" s="126"/>
      <c r="O3" s="126"/>
      <c r="P3" s="126"/>
      <c r="Q3" s="126"/>
      <c r="R3" s="126"/>
      <c r="S3" s="126"/>
      <c r="T3" s="126"/>
      <c r="U3" s="126"/>
      <c r="V3" s="126"/>
      <c r="W3" s="126"/>
      <c r="X3" s="127"/>
      <c r="Y3" s="33"/>
      <c r="Z3" s="137" t="s">
        <v>3</v>
      </c>
      <c r="AA3" s="138"/>
      <c r="AB3" s="138"/>
      <c r="AC3" s="139"/>
      <c r="AD3" s="162">
        <v>1</v>
      </c>
      <c r="AE3" s="146">
        <v>2</v>
      </c>
      <c r="AF3" s="146">
        <v>3</v>
      </c>
      <c r="AG3" s="146">
        <v>4</v>
      </c>
      <c r="AH3" s="146">
        <v>5</v>
      </c>
      <c r="AI3" s="146">
        <v>6</v>
      </c>
      <c r="AJ3" s="161">
        <v>7</v>
      </c>
      <c r="AK3" s="58"/>
      <c r="AL3" s="56"/>
      <c r="AM3" s="56"/>
      <c r="AN3" s="56"/>
      <c r="AO3" s="56"/>
      <c r="AP3" s="65"/>
      <c r="AQ3" s="57"/>
      <c r="AR3" s="57"/>
      <c r="AS3" s="57"/>
      <c r="AT3" s="57"/>
      <c r="AU3" s="57"/>
      <c r="AV3" s="57"/>
      <c r="AW3" s="57"/>
      <c r="AX3" s="57"/>
      <c r="AY3" s="57"/>
      <c r="AZ3" s="57"/>
      <c r="BA3" s="36"/>
      <c r="BB3" s="36"/>
      <c r="BC3" s="35"/>
      <c r="BD3" s="47"/>
      <c r="BE3" s="47"/>
      <c r="BF3" s="47"/>
      <c r="BG3" s="47"/>
      <c r="BH3" s="47"/>
      <c r="BI3" s="47"/>
      <c r="BJ3" s="47"/>
      <c r="BK3" s="47"/>
      <c r="BL3" s="47"/>
      <c r="BM3" s="47"/>
      <c r="BN3" s="47"/>
      <c r="BO3" s="47"/>
      <c r="BP3" s="47"/>
      <c r="BQ3" s="43"/>
      <c r="BR3" s="48"/>
      <c r="BS3" s="48"/>
      <c r="BT3" s="48"/>
      <c r="BU3" s="46"/>
      <c r="BV3" s="46"/>
      <c r="BW3" s="46"/>
      <c r="BX3" s="46"/>
      <c r="BY3" s="46"/>
      <c r="BZ3" s="46"/>
      <c r="CA3" s="46"/>
      <c r="CB3" s="35"/>
      <c r="CC3" s="45"/>
      <c r="CD3" s="45"/>
      <c r="CE3" s="547" t="s">
        <v>4</v>
      </c>
      <c r="CF3" s="547"/>
      <c r="CG3" s="547"/>
      <c r="CH3" s="304">
        <v>41723</v>
      </c>
      <c r="CI3" s="305"/>
      <c r="CJ3" s="305"/>
      <c r="CK3" s="305"/>
      <c r="CL3" s="305"/>
      <c r="CM3" s="305"/>
      <c r="CN3" s="305"/>
      <c r="CO3" s="306"/>
      <c r="CP3" s="65"/>
      <c r="CQ3" s="65"/>
      <c r="CR3" s="291"/>
      <c r="CS3" s="291"/>
      <c r="CT3" s="291"/>
      <c r="CU3" s="291"/>
      <c r="CV3" s="291"/>
      <c r="CW3" s="291"/>
      <c r="CX3" s="291"/>
      <c r="CY3" s="291"/>
    </row>
    <row r="4" spans="1:103" ht="13.5" customHeight="1" thickBot="1" x14ac:dyDescent="0.2">
      <c r="A4" s="35"/>
      <c r="B4" s="66"/>
      <c r="C4" s="66"/>
      <c r="D4" s="66"/>
      <c r="E4" s="66"/>
      <c r="F4" s="66"/>
      <c r="G4" s="66"/>
      <c r="H4" s="66"/>
      <c r="I4" s="66"/>
      <c r="J4" s="66"/>
      <c r="K4" s="60"/>
      <c r="L4" s="128"/>
      <c r="M4" s="129"/>
      <c r="N4" s="129"/>
      <c r="O4" s="129"/>
      <c r="P4" s="129"/>
      <c r="Q4" s="129"/>
      <c r="R4" s="129"/>
      <c r="S4" s="129"/>
      <c r="T4" s="129"/>
      <c r="U4" s="129"/>
      <c r="V4" s="129"/>
      <c r="W4" s="129"/>
      <c r="X4" s="130"/>
      <c r="Y4" s="33"/>
      <c r="Z4" s="116"/>
      <c r="AA4" s="117"/>
      <c r="AB4" s="117"/>
      <c r="AC4" s="118"/>
      <c r="AD4" s="162"/>
      <c r="AE4" s="146"/>
      <c r="AF4" s="146"/>
      <c r="AG4" s="146"/>
      <c r="AH4" s="146"/>
      <c r="AI4" s="146"/>
      <c r="AJ4" s="161"/>
      <c r="AK4" s="58"/>
      <c r="AL4" s="56"/>
      <c r="AM4" s="56"/>
      <c r="AN4" s="56"/>
      <c r="AO4" s="56"/>
      <c r="AP4" s="65"/>
      <c r="AQ4" s="65"/>
      <c r="AR4" s="65"/>
      <c r="AS4" s="65"/>
      <c r="AT4" s="65"/>
      <c r="AU4" s="65"/>
      <c r="AV4" s="65"/>
      <c r="AW4" s="35"/>
      <c r="AX4" s="38" t="s">
        <v>12</v>
      </c>
      <c r="AY4" s="38"/>
      <c r="AZ4" s="38"/>
      <c r="BA4" s="38"/>
      <c r="BB4" s="38" t="s">
        <v>12</v>
      </c>
      <c r="BC4" s="38"/>
      <c r="BD4" s="47"/>
      <c r="BE4" s="47"/>
      <c r="BF4" s="47"/>
      <c r="BG4" s="47"/>
      <c r="BH4" s="47"/>
      <c r="BI4" s="47"/>
      <c r="BJ4" s="47"/>
      <c r="BK4" s="47"/>
      <c r="BL4" s="47"/>
      <c r="BM4" s="47"/>
      <c r="BN4" s="47"/>
      <c r="BO4" s="47"/>
      <c r="BP4" s="47"/>
      <c r="BQ4" s="43"/>
      <c r="BR4" s="48"/>
      <c r="BS4" s="48"/>
      <c r="BT4" s="48"/>
      <c r="BU4" s="46"/>
      <c r="BV4" s="46"/>
      <c r="BW4" s="46"/>
      <c r="BX4" s="46"/>
      <c r="BY4" s="46"/>
      <c r="BZ4" s="46"/>
      <c r="CA4" s="46"/>
      <c r="CB4" s="35"/>
      <c r="CC4" s="45"/>
      <c r="CD4" s="45"/>
      <c r="CE4" s="547"/>
      <c r="CF4" s="547"/>
      <c r="CG4" s="547"/>
      <c r="CH4" s="307"/>
      <c r="CI4" s="308"/>
      <c r="CJ4" s="308"/>
      <c r="CK4" s="308"/>
      <c r="CL4" s="308"/>
      <c r="CM4" s="308"/>
      <c r="CN4" s="308"/>
      <c r="CO4" s="309"/>
      <c r="CP4" s="65"/>
      <c r="CQ4" s="65"/>
      <c r="CR4" s="291"/>
      <c r="CS4" s="291"/>
      <c r="CT4" s="291"/>
      <c r="CU4" s="291"/>
      <c r="CV4" s="291"/>
      <c r="CW4" s="291"/>
      <c r="CX4" s="291"/>
      <c r="CY4" s="291"/>
    </row>
    <row r="5" spans="1:103" ht="13.5" customHeight="1" x14ac:dyDescent="0.15">
      <c r="A5" s="35"/>
      <c r="B5" s="66"/>
      <c r="C5" s="66"/>
      <c r="D5" s="66"/>
      <c r="E5" s="66"/>
      <c r="F5" s="66"/>
      <c r="G5" s="66"/>
      <c r="H5" s="66"/>
      <c r="I5" s="66"/>
      <c r="J5" s="66"/>
      <c r="K5" s="59"/>
      <c r="L5" s="67"/>
      <c r="M5" s="67"/>
      <c r="N5" s="67"/>
      <c r="O5" s="67"/>
      <c r="P5" s="67"/>
      <c r="Q5" s="67"/>
      <c r="R5" s="67"/>
      <c r="S5" s="67"/>
      <c r="T5" s="67"/>
      <c r="U5" s="67"/>
      <c r="V5" s="67"/>
      <c r="W5" s="67"/>
      <c r="X5" s="67"/>
      <c r="Y5" s="35"/>
      <c r="Z5" s="61"/>
      <c r="AA5" s="61"/>
      <c r="AB5" s="61"/>
      <c r="AC5" s="61"/>
      <c r="AD5" s="68"/>
      <c r="AE5" s="68"/>
      <c r="AF5" s="68"/>
      <c r="AG5" s="68"/>
      <c r="AH5" s="68"/>
      <c r="AI5" s="68"/>
      <c r="AJ5" s="68"/>
      <c r="AK5" s="168" t="s">
        <v>79</v>
      </c>
      <c r="AL5" s="168"/>
      <c r="AM5" s="168"/>
      <c r="AN5" s="168"/>
      <c r="AO5" s="168"/>
      <c r="AP5" s="65"/>
      <c r="AQ5" s="292" t="s">
        <v>68</v>
      </c>
      <c r="AR5" s="292"/>
      <c r="AS5" s="292"/>
      <c r="AT5" s="292"/>
      <c r="AU5" s="292"/>
      <c r="AV5" s="292"/>
      <c r="AW5" s="35"/>
      <c r="AX5" s="37"/>
      <c r="AY5" s="37"/>
      <c r="AZ5" s="37"/>
      <c r="BA5" s="37"/>
      <c r="BB5" s="38"/>
      <c r="BC5" s="38"/>
      <c r="BD5" s="39"/>
      <c r="BE5" s="39"/>
      <c r="BF5" s="39"/>
      <c r="BG5" s="39"/>
      <c r="BH5" s="39"/>
      <c r="BI5" s="39"/>
      <c r="BJ5" s="39"/>
      <c r="BK5" s="39"/>
      <c r="BL5" s="39"/>
      <c r="BM5" s="39"/>
      <c r="BN5" s="39"/>
      <c r="BO5" s="39"/>
      <c r="BP5" s="39"/>
      <c r="BQ5" s="35"/>
      <c r="BR5" s="40"/>
      <c r="BS5" s="40"/>
      <c r="BT5" s="40"/>
      <c r="BU5" s="41"/>
      <c r="BV5" s="41"/>
      <c r="BW5" s="41"/>
      <c r="BX5" s="41"/>
      <c r="BY5" s="41"/>
      <c r="BZ5" s="41"/>
      <c r="CA5" s="41"/>
      <c r="CB5" s="35"/>
      <c r="CC5" s="42"/>
      <c r="CD5" s="42"/>
      <c r="CE5" s="42"/>
      <c r="CF5" s="42"/>
      <c r="CG5" s="65"/>
      <c r="CH5" s="65"/>
      <c r="CI5" s="65"/>
      <c r="CJ5" s="65"/>
      <c r="CK5" s="65"/>
      <c r="CL5" s="65"/>
      <c r="CM5" s="65"/>
      <c r="CN5" s="65"/>
      <c r="CO5" s="65"/>
      <c r="CP5" s="65"/>
      <c r="CQ5" s="65"/>
      <c r="CR5" s="65"/>
      <c r="CS5" s="65"/>
      <c r="CT5" s="533" t="s">
        <v>80</v>
      </c>
      <c r="CU5" s="533"/>
      <c r="CV5" s="533"/>
      <c r="CW5" s="533"/>
      <c r="CX5" s="533"/>
      <c r="CY5" s="533"/>
    </row>
    <row r="6" spans="1:103" ht="7.5" customHeight="1" thickBot="1" x14ac:dyDescent="0.2">
      <c r="A6" s="44"/>
      <c r="B6" s="44"/>
      <c r="C6" s="44"/>
      <c r="D6" s="44"/>
      <c r="E6" s="44"/>
      <c r="F6" s="44"/>
      <c r="G6" s="44"/>
      <c r="H6" s="44"/>
      <c r="I6" s="44"/>
      <c r="J6" s="44"/>
      <c r="K6" s="44"/>
      <c r="L6" s="44"/>
      <c r="M6" s="44"/>
      <c r="N6" s="44"/>
      <c r="O6" s="44"/>
      <c r="P6" s="44"/>
      <c r="Q6" s="44"/>
      <c r="R6" s="44"/>
      <c r="S6" s="44"/>
      <c r="T6" s="44"/>
      <c r="U6" s="44"/>
      <c r="V6" s="44"/>
      <c r="W6" s="62"/>
      <c r="X6" s="62"/>
      <c r="Y6" s="62"/>
      <c r="Z6" s="62"/>
      <c r="AA6" s="62"/>
      <c r="AB6" s="62"/>
      <c r="AC6" s="62"/>
      <c r="AD6" s="62"/>
      <c r="AE6" s="62"/>
      <c r="AF6" s="62"/>
      <c r="AG6" s="62"/>
      <c r="AH6" s="62"/>
      <c r="AI6" s="62"/>
      <c r="AJ6" s="62"/>
      <c r="AK6" s="169"/>
      <c r="AL6" s="169"/>
      <c r="AM6" s="169"/>
      <c r="AN6" s="169"/>
      <c r="AO6" s="169"/>
      <c r="AP6" s="65"/>
      <c r="AQ6" s="293"/>
      <c r="AR6" s="293"/>
      <c r="AS6" s="293"/>
      <c r="AT6" s="293"/>
      <c r="AU6" s="293"/>
      <c r="AV6" s="293"/>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65"/>
      <c r="CH6" s="65"/>
      <c r="CI6" s="65"/>
      <c r="CJ6" s="65"/>
      <c r="CK6" s="65"/>
      <c r="CL6" s="65"/>
      <c r="CM6" s="65"/>
      <c r="CN6" s="65"/>
      <c r="CO6" s="65"/>
      <c r="CP6" s="65"/>
      <c r="CQ6" s="65"/>
      <c r="CR6" s="65"/>
      <c r="CS6" s="65"/>
      <c r="CT6" s="533"/>
      <c r="CU6" s="533"/>
      <c r="CV6" s="533"/>
      <c r="CW6" s="533"/>
      <c r="CX6" s="533"/>
      <c r="CY6" s="533"/>
    </row>
    <row r="7" spans="1:103" ht="20.100000000000001" customHeight="1" x14ac:dyDescent="0.15">
      <c r="A7" s="230" t="s">
        <v>5</v>
      </c>
      <c r="B7" s="231"/>
      <c r="C7" s="231"/>
      <c r="D7" s="231"/>
      <c r="E7" s="231"/>
      <c r="F7" s="232"/>
      <c r="G7" s="151">
        <v>9</v>
      </c>
      <c r="H7" s="152"/>
      <c r="I7" s="16" t="s">
        <v>6</v>
      </c>
      <c r="J7" s="228" t="s">
        <v>7</v>
      </c>
      <c r="K7" s="229"/>
      <c r="L7" s="151">
        <v>10</v>
      </c>
      <c r="M7" s="152"/>
      <c r="N7" s="17" t="s">
        <v>6</v>
      </c>
      <c r="O7" s="147" t="s">
        <v>8</v>
      </c>
      <c r="P7" s="148"/>
      <c r="Q7" s="151">
        <v>11</v>
      </c>
      <c r="R7" s="152"/>
      <c r="S7" s="17" t="s">
        <v>6</v>
      </c>
      <c r="T7" s="147" t="s">
        <v>8</v>
      </c>
      <c r="U7" s="148"/>
      <c r="V7" s="151">
        <v>12</v>
      </c>
      <c r="W7" s="152"/>
      <c r="X7" s="17" t="s">
        <v>6</v>
      </c>
      <c r="Y7" s="147" t="s">
        <v>8</v>
      </c>
      <c r="Z7" s="148"/>
      <c r="AA7" s="151">
        <v>1</v>
      </c>
      <c r="AB7" s="152"/>
      <c r="AC7" s="17" t="s">
        <v>6</v>
      </c>
      <c r="AD7" s="147" t="s">
        <v>8</v>
      </c>
      <c r="AE7" s="148"/>
      <c r="AF7" s="151">
        <v>2</v>
      </c>
      <c r="AG7" s="152"/>
      <c r="AH7" s="17" t="s">
        <v>6</v>
      </c>
      <c r="AI7" s="147" t="s">
        <v>8</v>
      </c>
      <c r="AJ7" s="148"/>
      <c r="AK7" s="170" t="s">
        <v>9</v>
      </c>
      <c r="AL7" s="171"/>
      <c r="AM7" s="171"/>
      <c r="AN7" s="171"/>
      <c r="AO7" s="172"/>
      <c r="AP7" s="65"/>
      <c r="AQ7" s="508" t="s">
        <v>81</v>
      </c>
      <c r="AR7" s="509"/>
      <c r="AS7" s="514" t="s">
        <v>82</v>
      </c>
      <c r="AT7" s="515"/>
      <c r="AU7" s="515"/>
      <c r="AV7" s="509"/>
      <c r="AW7" s="514" t="s">
        <v>83</v>
      </c>
      <c r="AX7" s="515"/>
      <c r="AY7" s="515"/>
      <c r="AZ7" s="515"/>
      <c r="BA7" s="515"/>
      <c r="BB7" s="515"/>
      <c r="BC7" s="515"/>
      <c r="BD7" s="515"/>
      <c r="BE7" s="515"/>
      <c r="BF7" s="515"/>
      <c r="BG7" s="515"/>
      <c r="BH7" s="509"/>
      <c r="BI7" s="514" t="s">
        <v>84</v>
      </c>
      <c r="BJ7" s="515"/>
      <c r="BK7" s="515"/>
      <c r="BL7" s="515"/>
      <c r="BM7" s="515"/>
      <c r="BN7" s="515"/>
      <c r="BO7" s="515"/>
      <c r="BP7" s="515"/>
      <c r="BQ7" s="515"/>
      <c r="BR7" s="515"/>
      <c r="BS7" s="515"/>
      <c r="BT7" s="509"/>
      <c r="BU7" s="514" t="s">
        <v>85</v>
      </c>
      <c r="BV7" s="515"/>
      <c r="BW7" s="515"/>
      <c r="BX7" s="515"/>
      <c r="BY7" s="515"/>
      <c r="BZ7" s="515"/>
      <c r="CA7" s="515"/>
      <c r="CB7" s="515"/>
      <c r="CC7" s="515"/>
      <c r="CD7" s="515"/>
      <c r="CE7" s="515"/>
      <c r="CF7" s="509"/>
      <c r="CG7" s="514" t="s">
        <v>24</v>
      </c>
      <c r="CH7" s="515"/>
      <c r="CI7" s="515"/>
      <c r="CJ7" s="515"/>
      <c r="CK7" s="515"/>
      <c r="CL7" s="515"/>
      <c r="CM7" s="515"/>
      <c r="CN7" s="515"/>
      <c r="CO7" s="515"/>
      <c r="CP7" s="515"/>
      <c r="CQ7" s="515"/>
      <c r="CR7" s="509"/>
      <c r="CS7" s="523" t="s">
        <v>86</v>
      </c>
      <c r="CT7" s="524"/>
      <c r="CU7" s="524"/>
      <c r="CV7" s="524"/>
      <c r="CW7" s="524"/>
      <c r="CX7" s="524"/>
      <c r="CY7" s="525"/>
    </row>
    <row r="8" spans="1:103" ht="20.100000000000001" customHeight="1" x14ac:dyDescent="0.15">
      <c r="A8" s="134" t="s">
        <v>10</v>
      </c>
      <c r="B8" s="111"/>
      <c r="C8" s="111"/>
      <c r="D8" s="111"/>
      <c r="E8" s="111"/>
      <c r="F8" s="111"/>
      <c r="G8" s="101">
        <v>10000</v>
      </c>
      <c r="H8" s="102"/>
      <c r="I8" s="102"/>
      <c r="J8" s="102"/>
      <c r="K8" s="2" t="s">
        <v>11</v>
      </c>
      <c r="L8" s="101">
        <v>12000</v>
      </c>
      <c r="M8" s="102"/>
      <c r="N8" s="102"/>
      <c r="O8" s="102"/>
      <c r="P8" s="2" t="s">
        <v>11</v>
      </c>
      <c r="Q8" s="101">
        <v>9000</v>
      </c>
      <c r="R8" s="102"/>
      <c r="S8" s="102"/>
      <c r="T8" s="102"/>
      <c r="U8" s="2" t="s">
        <v>11</v>
      </c>
      <c r="V8" s="101">
        <v>10000</v>
      </c>
      <c r="W8" s="102"/>
      <c r="X8" s="102"/>
      <c r="Y8" s="102"/>
      <c r="Z8" s="2" t="s">
        <v>11</v>
      </c>
      <c r="AA8" s="101">
        <v>9000</v>
      </c>
      <c r="AB8" s="102"/>
      <c r="AC8" s="102"/>
      <c r="AD8" s="102"/>
      <c r="AE8" s="2" t="s">
        <v>11</v>
      </c>
      <c r="AF8" s="101">
        <v>12000</v>
      </c>
      <c r="AG8" s="102"/>
      <c r="AH8" s="102"/>
      <c r="AI8" s="102"/>
      <c r="AJ8" s="2" t="s">
        <v>11</v>
      </c>
      <c r="AK8" s="177">
        <f>SUM(G8,L8,Q8,V8,AA8,AF8)</f>
        <v>62000</v>
      </c>
      <c r="AL8" s="178"/>
      <c r="AM8" s="178"/>
      <c r="AN8" s="178"/>
      <c r="AO8" s="9" t="s">
        <v>11</v>
      </c>
      <c r="AP8" s="65"/>
      <c r="AQ8" s="510"/>
      <c r="AR8" s="511"/>
      <c r="AS8" s="517"/>
      <c r="AT8" s="518"/>
      <c r="AU8" s="518"/>
      <c r="AV8" s="519"/>
      <c r="AW8" s="516" t="s">
        <v>7</v>
      </c>
      <c r="AX8" s="503"/>
      <c r="AY8" s="503"/>
      <c r="AZ8" s="503"/>
      <c r="BA8" s="503" t="s">
        <v>87</v>
      </c>
      <c r="BB8" s="503"/>
      <c r="BC8" s="503"/>
      <c r="BD8" s="503"/>
      <c r="BE8" s="503" t="s">
        <v>87</v>
      </c>
      <c r="BF8" s="503"/>
      <c r="BG8" s="503"/>
      <c r="BH8" s="504"/>
      <c r="BI8" s="516" t="s">
        <v>7</v>
      </c>
      <c r="BJ8" s="503"/>
      <c r="BK8" s="503"/>
      <c r="BL8" s="503"/>
      <c r="BM8" s="503" t="s">
        <v>87</v>
      </c>
      <c r="BN8" s="503"/>
      <c r="BO8" s="503"/>
      <c r="BP8" s="503"/>
      <c r="BQ8" s="503" t="s">
        <v>87</v>
      </c>
      <c r="BR8" s="503"/>
      <c r="BS8" s="503"/>
      <c r="BT8" s="504"/>
      <c r="BU8" s="516" t="s">
        <v>7</v>
      </c>
      <c r="BV8" s="503"/>
      <c r="BW8" s="503"/>
      <c r="BX8" s="503"/>
      <c r="BY8" s="503" t="s">
        <v>87</v>
      </c>
      <c r="BZ8" s="503"/>
      <c r="CA8" s="503"/>
      <c r="CB8" s="503"/>
      <c r="CC8" s="503" t="s">
        <v>87</v>
      </c>
      <c r="CD8" s="503"/>
      <c r="CE8" s="503"/>
      <c r="CF8" s="504"/>
      <c r="CG8" s="516" t="s">
        <v>7</v>
      </c>
      <c r="CH8" s="503"/>
      <c r="CI8" s="503"/>
      <c r="CJ8" s="503"/>
      <c r="CK8" s="503" t="s">
        <v>87</v>
      </c>
      <c r="CL8" s="503"/>
      <c r="CM8" s="503"/>
      <c r="CN8" s="503"/>
      <c r="CO8" s="503" t="s">
        <v>87</v>
      </c>
      <c r="CP8" s="503"/>
      <c r="CQ8" s="503"/>
      <c r="CR8" s="504"/>
      <c r="CS8" s="531" t="s">
        <v>82</v>
      </c>
      <c r="CT8" s="527"/>
      <c r="CU8" s="527"/>
      <c r="CV8" s="527" t="s">
        <v>88</v>
      </c>
      <c r="CW8" s="527"/>
      <c r="CX8" s="527"/>
      <c r="CY8" s="528"/>
    </row>
    <row r="9" spans="1:103" ht="20.100000000000001" customHeight="1" thickBot="1" x14ac:dyDescent="0.2">
      <c r="A9" s="135" t="s">
        <v>13</v>
      </c>
      <c r="B9" s="136"/>
      <c r="C9" s="136"/>
      <c r="D9" s="136"/>
      <c r="E9" s="136"/>
      <c r="F9" s="136"/>
      <c r="G9" s="103">
        <v>5000</v>
      </c>
      <c r="H9" s="104"/>
      <c r="I9" s="104"/>
      <c r="J9" s="104"/>
      <c r="K9" s="10" t="s">
        <v>12</v>
      </c>
      <c r="L9" s="103">
        <v>5000</v>
      </c>
      <c r="M9" s="104"/>
      <c r="N9" s="104"/>
      <c r="O9" s="104"/>
      <c r="P9" s="10" t="s">
        <v>12</v>
      </c>
      <c r="Q9" s="103">
        <v>5000</v>
      </c>
      <c r="R9" s="104"/>
      <c r="S9" s="104"/>
      <c r="T9" s="104"/>
      <c r="U9" s="10" t="s">
        <v>12</v>
      </c>
      <c r="V9" s="103">
        <v>5000</v>
      </c>
      <c r="W9" s="104"/>
      <c r="X9" s="104"/>
      <c r="Y9" s="104"/>
      <c r="Z9" s="10" t="s">
        <v>12</v>
      </c>
      <c r="AA9" s="103">
        <v>5000</v>
      </c>
      <c r="AB9" s="104"/>
      <c r="AC9" s="104"/>
      <c r="AD9" s="104"/>
      <c r="AE9" s="10" t="s">
        <v>12</v>
      </c>
      <c r="AF9" s="103">
        <v>5000</v>
      </c>
      <c r="AG9" s="104"/>
      <c r="AH9" s="104"/>
      <c r="AI9" s="104"/>
      <c r="AJ9" s="11" t="s">
        <v>12</v>
      </c>
      <c r="AK9" s="179">
        <f>SUM(G9,L9,Q9,V9,AA9,AF9)</f>
        <v>30000</v>
      </c>
      <c r="AL9" s="180"/>
      <c r="AM9" s="180"/>
      <c r="AN9" s="180"/>
      <c r="AO9" s="12" t="s">
        <v>12</v>
      </c>
      <c r="AP9" s="65"/>
      <c r="AQ9" s="512"/>
      <c r="AR9" s="513"/>
      <c r="AS9" s="520"/>
      <c r="AT9" s="521"/>
      <c r="AU9" s="521"/>
      <c r="AV9" s="522"/>
      <c r="AW9" s="505" t="str">
        <f>$G$7&amp;"月"</f>
        <v>9月</v>
      </c>
      <c r="AX9" s="506"/>
      <c r="AY9" s="506"/>
      <c r="AZ9" s="506"/>
      <c r="BA9" s="506" t="str">
        <f>$L$7&amp;"月"</f>
        <v>10月</v>
      </c>
      <c r="BB9" s="506"/>
      <c r="BC9" s="506"/>
      <c r="BD9" s="506"/>
      <c r="BE9" s="506" t="str">
        <f>$Q$7&amp;"月"</f>
        <v>11月</v>
      </c>
      <c r="BF9" s="506"/>
      <c r="BG9" s="506"/>
      <c r="BH9" s="507"/>
      <c r="BI9" s="505" t="str">
        <f>$G$7&amp;"月"</f>
        <v>9月</v>
      </c>
      <c r="BJ9" s="506"/>
      <c r="BK9" s="506"/>
      <c r="BL9" s="506"/>
      <c r="BM9" s="506" t="str">
        <f>$L$7&amp;"月"</f>
        <v>10月</v>
      </c>
      <c r="BN9" s="506"/>
      <c r="BO9" s="506"/>
      <c r="BP9" s="506"/>
      <c r="BQ9" s="506" t="str">
        <f>$Q$7&amp;"月"</f>
        <v>11月</v>
      </c>
      <c r="BR9" s="506"/>
      <c r="BS9" s="506"/>
      <c r="BT9" s="507"/>
      <c r="BU9" s="505" t="str">
        <f>$G$7&amp;"月"</f>
        <v>9月</v>
      </c>
      <c r="BV9" s="506"/>
      <c r="BW9" s="506"/>
      <c r="BX9" s="506"/>
      <c r="BY9" s="506" t="str">
        <f>$L$7&amp;"月"</f>
        <v>10月</v>
      </c>
      <c r="BZ9" s="506"/>
      <c r="CA9" s="506"/>
      <c r="CB9" s="506"/>
      <c r="CC9" s="506" t="str">
        <f>$Q$7&amp;"月"</f>
        <v>11月</v>
      </c>
      <c r="CD9" s="506"/>
      <c r="CE9" s="506"/>
      <c r="CF9" s="507"/>
      <c r="CG9" s="505" t="str">
        <f>$G$7&amp;"月"</f>
        <v>9月</v>
      </c>
      <c r="CH9" s="506"/>
      <c r="CI9" s="506"/>
      <c r="CJ9" s="506"/>
      <c r="CK9" s="506" t="str">
        <f>$L$7&amp;"月"</f>
        <v>10月</v>
      </c>
      <c r="CL9" s="506"/>
      <c r="CM9" s="506"/>
      <c r="CN9" s="506"/>
      <c r="CO9" s="506" t="str">
        <f>$Q$7&amp;"月"</f>
        <v>11月</v>
      </c>
      <c r="CP9" s="506"/>
      <c r="CQ9" s="506"/>
      <c r="CR9" s="507"/>
      <c r="CS9" s="532"/>
      <c r="CT9" s="529"/>
      <c r="CU9" s="529"/>
      <c r="CV9" s="529"/>
      <c r="CW9" s="529"/>
      <c r="CX9" s="529"/>
      <c r="CY9" s="530"/>
    </row>
    <row r="10" spans="1:103" ht="20.100000000000001" customHeight="1" thickBot="1" x14ac:dyDescent="0.2">
      <c r="A10" s="24" t="s">
        <v>14</v>
      </c>
      <c r="B10" s="233" t="s">
        <v>15</v>
      </c>
      <c r="C10" s="234"/>
      <c r="D10" s="234"/>
      <c r="E10" s="234"/>
      <c r="F10" s="234"/>
      <c r="G10" s="235">
        <v>5000</v>
      </c>
      <c r="H10" s="236"/>
      <c r="I10" s="236"/>
      <c r="J10" s="236"/>
      <c r="K10" s="13" t="s">
        <v>12</v>
      </c>
      <c r="L10" s="149">
        <f>G38</f>
        <v>7100</v>
      </c>
      <c r="M10" s="150"/>
      <c r="N10" s="150"/>
      <c r="O10" s="150"/>
      <c r="P10" s="13" t="s">
        <v>12</v>
      </c>
      <c r="Q10" s="105">
        <f>L38</f>
        <v>7700</v>
      </c>
      <c r="R10" s="106"/>
      <c r="S10" s="106"/>
      <c r="T10" s="106"/>
      <c r="U10" s="13" t="s">
        <v>12</v>
      </c>
      <c r="V10" s="105">
        <f>Q38</f>
        <v>2740</v>
      </c>
      <c r="W10" s="106"/>
      <c r="X10" s="106"/>
      <c r="Y10" s="106"/>
      <c r="Z10" s="13" t="s">
        <v>12</v>
      </c>
      <c r="AA10" s="105">
        <f>V38</f>
        <v>8680</v>
      </c>
      <c r="AB10" s="106"/>
      <c r="AC10" s="106"/>
      <c r="AD10" s="106"/>
      <c r="AE10" s="13" t="s">
        <v>12</v>
      </c>
      <c r="AF10" s="105">
        <f>AA38</f>
        <v>5620</v>
      </c>
      <c r="AG10" s="106"/>
      <c r="AH10" s="106"/>
      <c r="AI10" s="106"/>
      <c r="AJ10" s="14" t="s">
        <v>12</v>
      </c>
      <c r="AK10" s="165" t="s">
        <v>16</v>
      </c>
      <c r="AL10" s="166"/>
      <c r="AM10" s="166"/>
      <c r="AN10" s="166"/>
      <c r="AO10" s="167"/>
      <c r="AP10" s="65"/>
      <c r="AQ10" s="478" t="s">
        <v>89</v>
      </c>
      <c r="AR10" s="479"/>
      <c r="AS10" s="398" t="s">
        <v>90</v>
      </c>
      <c r="AT10" s="398"/>
      <c r="AU10" s="398"/>
      <c r="AV10" s="399"/>
      <c r="AW10" s="412"/>
      <c r="AX10" s="413"/>
      <c r="AY10" s="413"/>
      <c r="AZ10" s="413"/>
      <c r="BA10" s="416"/>
      <c r="BB10" s="416"/>
      <c r="BC10" s="416"/>
      <c r="BD10" s="416"/>
      <c r="BE10" s="416">
        <v>1000</v>
      </c>
      <c r="BF10" s="416"/>
      <c r="BG10" s="416"/>
      <c r="BH10" s="417"/>
      <c r="BI10" s="412">
        <v>500</v>
      </c>
      <c r="BJ10" s="413"/>
      <c r="BK10" s="413"/>
      <c r="BL10" s="413"/>
      <c r="BM10" s="416">
        <v>500</v>
      </c>
      <c r="BN10" s="416"/>
      <c r="BO10" s="416"/>
      <c r="BP10" s="416"/>
      <c r="BQ10" s="416">
        <v>500</v>
      </c>
      <c r="BR10" s="416"/>
      <c r="BS10" s="416"/>
      <c r="BT10" s="417"/>
      <c r="BU10" s="412">
        <v>500</v>
      </c>
      <c r="BV10" s="413"/>
      <c r="BW10" s="413"/>
      <c r="BX10" s="413"/>
      <c r="BY10" s="416">
        <v>500</v>
      </c>
      <c r="BZ10" s="416"/>
      <c r="CA10" s="416"/>
      <c r="CB10" s="416"/>
      <c r="CC10" s="416">
        <v>500</v>
      </c>
      <c r="CD10" s="416"/>
      <c r="CE10" s="416"/>
      <c r="CF10" s="417"/>
      <c r="CG10" s="499">
        <f>SUM(AW10,BI10,BU10)</f>
        <v>1000</v>
      </c>
      <c r="CH10" s="500"/>
      <c r="CI10" s="500"/>
      <c r="CJ10" s="500"/>
      <c r="CK10" s="495">
        <f>SUM(BA10,BM10,BY10)</f>
        <v>1000</v>
      </c>
      <c r="CL10" s="495"/>
      <c r="CM10" s="495"/>
      <c r="CN10" s="495"/>
      <c r="CO10" s="495">
        <f>SUM(BE10,BQ10,CC10)</f>
        <v>2000</v>
      </c>
      <c r="CP10" s="495"/>
      <c r="CQ10" s="495"/>
      <c r="CR10" s="496"/>
      <c r="CS10" s="497" t="s">
        <v>91</v>
      </c>
      <c r="CT10" s="498"/>
      <c r="CU10" s="498"/>
      <c r="CV10" s="493">
        <v>0.03</v>
      </c>
      <c r="CW10" s="493"/>
      <c r="CX10" s="493"/>
      <c r="CY10" s="494"/>
    </row>
    <row r="11" spans="1:103" ht="20.100000000000001" customHeight="1" x14ac:dyDescent="0.15">
      <c r="A11" s="237" t="s">
        <v>17</v>
      </c>
      <c r="B11" s="159" t="s">
        <v>18</v>
      </c>
      <c r="C11" s="159"/>
      <c r="D11" s="159"/>
      <c r="E11" s="159"/>
      <c r="F11" s="160"/>
      <c r="G11" s="107">
        <v>1000</v>
      </c>
      <c r="H11" s="108"/>
      <c r="I11" s="108"/>
      <c r="J11" s="108"/>
      <c r="K11" s="6" t="s">
        <v>12</v>
      </c>
      <c r="L11" s="107">
        <v>2000</v>
      </c>
      <c r="M11" s="108"/>
      <c r="N11" s="108"/>
      <c r="O11" s="108"/>
      <c r="P11" s="6" t="s">
        <v>12</v>
      </c>
      <c r="Q11" s="107">
        <v>1000</v>
      </c>
      <c r="R11" s="108"/>
      <c r="S11" s="108"/>
      <c r="T11" s="108"/>
      <c r="U11" s="6" t="s">
        <v>12</v>
      </c>
      <c r="V11" s="107">
        <v>1000</v>
      </c>
      <c r="W11" s="108"/>
      <c r="X11" s="108"/>
      <c r="Y11" s="108"/>
      <c r="Z11" s="6" t="s">
        <v>12</v>
      </c>
      <c r="AA11" s="107">
        <v>1000</v>
      </c>
      <c r="AB11" s="108"/>
      <c r="AC11" s="108"/>
      <c r="AD11" s="108"/>
      <c r="AE11" s="6" t="s">
        <v>12</v>
      </c>
      <c r="AF11" s="107">
        <v>1000</v>
      </c>
      <c r="AG11" s="108"/>
      <c r="AH11" s="108"/>
      <c r="AI11" s="108"/>
      <c r="AJ11" s="7" t="s">
        <v>12</v>
      </c>
      <c r="AK11" s="163">
        <f>SUM(G11,L11,Q11,V11,AA11,AF11)</f>
        <v>7000</v>
      </c>
      <c r="AL11" s="164"/>
      <c r="AM11" s="164"/>
      <c r="AN11" s="164"/>
      <c r="AO11" s="8" t="s">
        <v>12</v>
      </c>
      <c r="AP11" s="65"/>
      <c r="AQ11" s="360"/>
      <c r="AR11" s="361"/>
      <c r="AS11" s="425" t="s">
        <v>92</v>
      </c>
      <c r="AT11" s="425"/>
      <c r="AU11" s="425"/>
      <c r="AV11" s="426"/>
      <c r="AW11" s="409">
        <v>1000</v>
      </c>
      <c r="AX11" s="410"/>
      <c r="AY11" s="410"/>
      <c r="AZ11" s="410"/>
      <c r="BA11" s="427"/>
      <c r="BB11" s="427"/>
      <c r="BC11" s="427"/>
      <c r="BD11" s="427"/>
      <c r="BE11" s="427"/>
      <c r="BF11" s="427"/>
      <c r="BG11" s="427"/>
      <c r="BH11" s="432"/>
      <c r="BI11" s="409"/>
      <c r="BJ11" s="410"/>
      <c r="BK11" s="410"/>
      <c r="BL11" s="410"/>
      <c r="BM11" s="427"/>
      <c r="BN11" s="427"/>
      <c r="BO11" s="427"/>
      <c r="BP11" s="427"/>
      <c r="BQ11" s="427"/>
      <c r="BR11" s="427"/>
      <c r="BS11" s="427"/>
      <c r="BT11" s="432"/>
      <c r="BU11" s="409">
        <v>500</v>
      </c>
      <c r="BV11" s="410"/>
      <c r="BW11" s="410"/>
      <c r="BX11" s="410"/>
      <c r="BY11" s="427">
        <v>500</v>
      </c>
      <c r="BZ11" s="427"/>
      <c r="CA11" s="427"/>
      <c r="CB11" s="427"/>
      <c r="CC11" s="427">
        <v>500</v>
      </c>
      <c r="CD11" s="427"/>
      <c r="CE11" s="427"/>
      <c r="CF11" s="432"/>
      <c r="CG11" s="383">
        <f>SUM(AW11,BI11,BU11)</f>
        <v>1500</v>
      </c>
      <c r="CH11" s="384"/>
      <c r="CI11" s="384"/>
      <c r="CJ11" s="384"/>
      <c r="CK11" s="381">
        <f>SUM(BA11,BM11,BY11)</f>
        <v>500</v>
      </c>
      <c r="CL11" s="381"/>
      <c r="CM11" s="381"/>
      <c r="CN11" s="381"/>
      <c r="CO11" s="381">
        <f>SUM(BE11,BQ11,CC11)</f>
        <v>500</v>
      </c>
      <c r="CP11" s="381"/>
      <c r="CQ11" s="381"/>
      <c r="CR11" s="382"/>
      <c r="CS11" s="439" t="s">
        <v>93</v>
      </c>
      <c r="CT11" s="440"/>
      <c r="CU11" s="440"/>
      <c r="CV11" s="437">
        <v>2.5000000000000001E-2</v>
      </c>
      <c r="CW11" s="437"/>
      <c r="CX11" s="437"/>
      <c r="CY11" s="438"/>
    </row>
    <row r="12" spans="1:103" ht="20.100000000000001" customHeight="1" x14ac:dyDescent="0.15">
      <c r="A12" s="238"/>
      <c r="B12" s="109" t="s">
        <v>19</v>
      </c>
      <c r="C12" s="109"/>
      <c r="D12" s="109"/>
      <c r="E12" s="109"/>
      <c r="F12" s="110"/>
      <c r="G12" s="101">
        <v>7000</v>
      </c>
      <c r="H12" s="102"/>
      <c r="I12" s="102"/>
      <c r="J12" s="102"/>
      <c r="K12" s="2" t="s">
        <v>12</v>
      </c>
      <c r="L12" s="101">
        <v>8000</v>
      </c>
      <c r="M12" s="102"/>
      <c r="N12" s="102"/>
      <c r="O12" s="102"/>
      <c r="P12" s="2" t="s">
        <v>12</v>
      </c>
      <c r="Q12" s="101">
        <v>7000</v>
      </c>
      <c r="R12" s="102"/>
      <c r="S12" s="102"/>
      <c r="T12" s="102"/>
      <c r="U12" s="2" t="s">
        <v>12</v>
      </c>
      <c r="V12" s="101">
        <v>7000</v>
      </c>
      <c r="W12" s="102"/>
      <c r="X12" s="102"/>
      <c r="Y12" s="102"/>
      <c r="Z12" s="2" t="s">
        <v>12</v>
      </c>
      <c r="AA12" s="101">
        <v>7000</v>
      </c>
      <c r="AB12" s="102"/>
      <c r="AC12" s="102"/>
      <c r="AD12" s="102"/>
      <c r="AE12" s="2" t="s">
        <v>12</v>
      </c>
      <c r="AF12" s="101">
        <v>7000</v>
      </c>
      <c r="AG12" s="102"/>
      <c r="AH12" s="102"/>
      <c r="AI12" s="102"/>
      <c r="AJ12" s="1" t="s">
        <v>12</v>
      </c>
      <c r="AK12" s="177">
        <f>SUM(G12,L12,Q12,V12,AA12,AF12)</f>
        <v>43000</v>
      </c>
      <c r="AL12" s="178"/>
      <c r="AM12" s="178"/>
      <c r="AN12" s="178"/>
      <c r="AO12" s="9" t="s">
        <v>12</v>
      </c>
      <c r="AP12" s="65"/>
      <c r="AQ12" s="360"/>
      <c r="AR12" s="361"/>
      <c r="AS12" s="364" t="s">
        <v>94</v>
      </c>
      <c r="AT12" s="364"/>
      <c r="AU12" s="364"/>
      <c r="AV12" s="365"/>
      <c r="AW12" s="414">
        <v>1000</v>
      </c>
      <c r="AX12" s="415"/>
      <c r="AY12" s="415"/>
      <c r="AZ12" s="415"/>
      <c r="BA12" s="346">
        <f>AW12-BA10+BA11</f>
        <v>1000</v>
      </c>
      <c r="BB12" s="346"/>
      <c r="BC12" s="346"/>
      <c r="BD12" s="346"/>
      <c r="BE12" s="346">
        <f>BA12-BE10+BE11</f>
        <v>0</v>
      </c>
      <c r="BF12" s="346"/>
      <c r="BG12" s="346"/>
      <c r="BH12" s="347"/>
      <c r="BI12" s="414">
        <v>50000</v>
      </c>
      <c r="BJ12" s="415"/>
      <c r="BK12" s="415"/>
      <c r="BL12" s="415"/>
      <c r="BM12" s="346">
        <f>BI12-BM10+BM11</f>
        <v>49500</v>
      </c>
      <c r="BN12" s="346"/>
      <c r="BO12" s="346"/>
      <c r="BP12" s="346"/>
      <c r="BQ12" s="346">
        <f>BM12-BQ10+BQ11</f>
        <v>49000</v>
      </c>
      <c r="BR12" s="346"/>
      <c r="BS12" s="346"/>
      <c r="BT12" s="347"/>
      <c r="BU12" s="414">
        <v>2000</v>
      </c>
      <c r="BV12" s="415"/>
      <c r="BW12" s="415"/>
      <c r="BX12" s="415"/>
      <c r="BY12" s="346">
        <f>BU12-BY10+BY11</f>
        <v>2000</v>
      </c>
      <c r="BZ12" s="346"/>
      <c r="CA12" s="346"/>
      <c r="CB12" s="346"/>
      <c r="CC12" s="346">
        <f>BY12-CC10+CC11</f>
        <v>2000</v>
      </c>
      <c r="CD12" s="346"/>
      <c r="CE12" s="346"/>
      <c r="CF12" s="347"/>
      <c r="CG12" s="526">
        <f>SUM(AW12,BI12,BU12)</f>
        <v>53000</v>
      </c>
      <c r="CH12" s="356"/>
      <c r="CI12" s="356"/>
      <c r="CJ12" s="357"/>
      <c r="CK12" s="346">
        <f>CG12-CK10+CK11</f>
        <v>52500</v>
      </c>
      <c r="CL12" s="346"/>
      <c r="CM12" s="346"/>
      <c r="CN12" s="346"/>
      <c r="CO12" s="346">
        <f>CK12-CO10+CO11</f>
        <v>51000</v>
      </c>
      <c r="CP12" s="346"/>
      <c r="CQ12" s="346"/>
      <c r="CR12" s="347"/>
      <c r="CS12" s="441" t="s">
        <v>95</v>
      </c>
      <c r="CT12" s="442"/>
      <c r="CU12" s="442"/>
      <c r="CV12" s="446">
        <v>3.2500000000000001E-2</v>
      </c>
      <c r="CW12" s="446"/>
      <c r="CX12" s="446"/>
      <c r="CY12" s="447"/>
    </row>
    <row r="13" spans="1:103" ht="20.100000000000001" customHeight="1" x14ac:dyDescent="0.15">
      <c r="A13" s="239" t="s">
        <v>20</v>
      </c>
      <c r="B13" s="109" t="s">
        <v>21</v>
      </c>
      <c r="C13" s="109"/>
      <c r="D13" s="109"/>
      <c r="E13" s="109"/>
      <c r="F13" s="110"/>
      <c r="G13" s="101">
        <v>500</v>
      </c>
      <c r="H13" s="102"/>
      <c r="I13" s="102"/>
      <c r="J13" s="102"/>
      <c r="K13" s="2" t="s">
        <v>12</v>
      </c>
      <c r="L13" s="101">
        <v>500</v>
      </c>
      <c r="M13" s="102"/>
      <c r="N13" s="102"/>
      <c r="O13" s="102"/>
      <c r="P13" s="2" t="s">
        <v>12</v>
      </c>
      <c r="Q13" s="101">
        <v>500</v>
      </c>
      <c r="R13" s="102"/>
      <c r="S13" s="102"/>
      <c r="T13" s="102"/>
      <c r="U13" s="2" t="s">
        <v>12</v>
      </c>
      <c r="V13" s="101">
        <v>500</v>
      </c>
      <c r="W13" s="102"/>
      <c r="X13" s="102"/>
      <c r="Y13" s="102"/>
      <c r="Z13" s="2" t="s">
        <v>12</v>
      </c>
      <c r="AA13" s="101">
        <v>500</v>
      </c>
      <c r="AB13" s="102"/>
      <c r="AC13" s="102"/>
      <c r="AD13" s="102"/>
      <c r="AE13" s="2" t="s">
        <v>12</v>
      </c>
      <c r="AF13" s="101">
        <v>500</v>
      </c>
      <c r="AG13" s="102"/>
      <c r="AH13" s="102"/>
      <c r="AI13" s="102"/>
      <c r="AJ13" s="1" t="s">
        <v>12</v>
      </c>
      <c r="AK13" s="177">
        <f>SUM(G13,L13,Q13,V13,AA13,AF13)</f>
        <v>3000</v>
      </c>
      <c r="AL13" s="178"/>
      <c r="AM13" s="178"/>
      <c r="AN13" s="178"/>
      <c r="AO13" s="9" t="s">
        <v>12</v>
      </c>
      <c r="AP13" s="65"/>
      <c r="AQ13" s="360"/>
      <c r="AR13" s="361"/>
      <c r="AS13" s="366" t="s">
        <v>96</v>
      </c>
      <c r="AT13" s="367"/>
      <c r="AU13" s="367"/>
      <c r="AV13" s="368"/>
      <c r="AW13" s="375" t="s">
        <v>97</v>
      </c>
      <c r="AX13" s="329"/>
      <c r="AY13" s="329"/>
      <c r="AZ13" s="329"/>
      <c r="BA13" s="329"/>
      <c r="BB13" s="329"/>
      <c r="BC13" s="329"/>
      <c r="BD13" s="329"/>
      <c r="BE13" s="329"/>
      <c r="BF13" s="329"/>
      <c r="BG13" s="329"/>
      <c r="BH13" s="329"/>
      <c r="BI13" s="329"/>
      <c r="BJ13" s="329"/>
      <c r="BK13" s="376"/>
      <c r="BL13" s="328" t="s">
        <v>24</v>
      </c>
      <c r="BM13" s="329"/>
      <c r="BN13" s="329"/>
      <c r="BO13" s="380">
        <f>SUM(BA14,BI14,BQ14)</f>
        <v>6500</v>
      </c>
      <c r="BP13" s="380"/>
      <c r="BQ13" s="380"/>
      <c r="BR13" s="380"/>
      <c r="BS13" s="329" t="s">
        <v>11</v>
      </c>
      <c r="BT13" s="331"/>
      <c r="BU13" s="377" t="s">
        <v>98</v>
      </c>
      <c r="BV13" s="378"/>
      <c r="BW13" s="378"/>
      <c r="BX13" s="378"/>
      <c r="BY13" s="378"/>
      <c r="BZ13" s="378"/>
      <c r="CA13" s="378"/>
      <c r="CB13" s="378"/>
      <c r="CC13" s="378"/>
      <c r="CD13" s="378"/>
      <c r="CE13" s="378"/>
      <c r="CF13" s="378"/>
      <c r="CG13" s="378"/>
      <c r="CH13" s="378"/>
      <c r="CI13" s="379"/>
      <c r="CJ13" s="328" t="s">
        <v>24</v>
      </c>
      <c r="CK13" s="329"/>
      <c r="CL13" s="329"/>
      <c r="CM13" s="330">
        <f>SUM(BW14,CC14,CI14,CO14)</f>
        <v>8000</v>
      </c>
      <c r="CN13" s="330"/>
      <c r="CO13" s="330"/>
      <c r="CP13" s="330"/>
      <c r="CQ13" s="329" t="s">
        <v>11</v>
      </c>
      <c r="CR13" s="331"/>
      <c r="CS13" s="469" t="s">
        <v>99</v>
      </c>
      <c r="CT13" s="470"/>
      <c r="CU13" s="470"/>
      <c r="CV13" s="470"/>
      <c r="CW13" s="470"/>
      <c r="CX13" s="470"/>
      <c r="CY13" s="471"/>
    </row>
    <row r="14" spans="1:103" ht="20.100000000000001" customHeight="1" x14ac:dyDescent="0.15">
      <c r="A14" s="239"/>
      <c r="B14" s="111" t="s">
        <v>22</v>
      </c>
      <c r="C14" s="111"/>
      <c r="D14" s="111"/>
      <c r="E14" s="111"/>
      <c r="F14" s="112"/>
      <c r="G14" s="101"/>
      <c r="H14" s="102"/>
      <c r="I14" s="102"/>
      <c r="J14" s="102"/>
      <c r="K14" s="2" t="s">
        <v>12</v>
      </c>
      <c r="L14" s="101"/>
      <c r="M14" s="102"/>
      <c r="N14" s="102"/>
      <c r="O14" s="102"/>
      <c r="P14" s="2" t="s">
        <v>12</v>
      </c>
      <c r="Q14" s="101"/>
      <c r="R14" s="102"/>
      <c r="S14" s="102"/>
      <c r="T14" s="102"/>
      <c r="U14" s="2" t="s">
        <v>12</v>
      </c>
      <c r="V14" s="101"/>
      <c r="W14" s="102"/>
      <c r="X14" s="102"/>
      <c r="Y14" s="102"/>
      <c r="Z14" s="2" t="s">
        <v>12</v>
      </c>
      <c r="AA14" s="101"/>
      <c r="AB14" s="102"/>
      <c r="AC14" s="102"/>
      <c r="AD14" s="102"/>
      <c r="AE14" s="2" t="s">
        <v>12</v>
      </c>
      <c r="AF14" s="101"/>
      <c r="AG14" s="102"/>
      <c r="AH14" s="102"/>
      <c r="AI14" s="102"/>
      <c r="AJ14" s="1" t="s">
        <v>12</v>
      </c>
      <c r="AK14" s="177">
        <f>SUM(G14,L14,Q14,V14,AA14,AF14)</f>
        <v>0</v>
      </c>
      <c r="AL14" s="178"/>
      <c r="AM14" s="178"/>
      <c r="AN14" s="178"/>
      <c r="AO14" s="9" t="s">
        <v>12</v>
      </c>
      <c r="AP14" s="65"/>
      <c r="AQ14" s="360"/>
      <c r="AR14" s="361"/>
      <c r="AS14" s="369"/>
      <c r="AT14" s="370"/>
      <c r="AU14" s="370"/>
      <c r="AV14" s="371"/>
      <c r="AW14" s="341" t="s">
        <v>100</v>
      </c>
      <c r="AX14" s="342"/>
      <c r="AY14" s="342"/>
      <c r="AZ14" s="343"/>
      <c r="BA14" s="406">
        <v>3000</v>
      </c>
      <c r="BB14" s="407"/>
      <c r="BC14" s="407"/>
      <c r="BD14" s="408"/>
      <c r="BE14" s="350" t="s">
        <v>101</v>
      </c>
      <c r="BF14" s="350"/>
      <c r="BG14" s="350"/>
      <c r="BH14" s="350"/>
      <c r="BI14" s="457">
        <v>1500</v>
      </c>
      <c r="BJ14" s="458"/>
      <c r="BK14" s="458"/>
      <c r="BL14" s="459"/>
      <c r="BM14" s="352" t="s">
        <v>102</v>
      </c>
      <c r="BN14" s="352"/>
      <c r="BO14" s="352"/>
      <c r="BP14" s="352"/>
      <c r="BQ14" s="406">
        <v>2000</v>
      </c>
      <c r="BR14" s="407"/>
      <c r="BS14" s="407"/>
      <c r="BT14" s="468"/>
      <c r="BU14" s="344" t="str">
        <f>$G$7&amp;"月"</f>
        <v>9月</v>
      </c>
      <c r="BV14" s="345"/>
      <c r="BW14" s="457">
        <v>2000</v>
      </c>
      <c r="BX14" s="458"/>
      <c r="BY14" s="458"/>
      <c r="BZ14" s="459"/>
      <c r="CA14" s="323" t="str">
        <f>$L$7&amp;"月"</f>
        <v>10月</v>
      </c>
      <c r="CB14" s="324"/>
      <c r="CC14" s="460">
        <v>2000</v>
      </c>
      <c r="CD14" s="461"/>
      <c r="CE14" s="461"/>
      <c r="CF14" s="462"/>
      <c r="CG14" s="323" t="str">
        <f>$Q$7&amp;"月"</f>
        <v>11月</v>
      </c>
      <c r="CH14" s="324"/>
      <c r="CI14" s="460">
        <v>2000</v>
      </c>
      <c r="CJ14" s="461"/>
      <c r="CK14" s="461"/>
      <c r="CL14" s="462"/>
      <c r="CM14" s="325" t="str">
        <f>$V$7&amp;"月以降"</f>
        <v>12月以降</v>
      </c>
      <c r="CN14" s="326"/>
      <c r="CO14" s="460">
        <v>2000</v>
      </c>
      <c r="CP14" s="461"/>
      <c r="CQ14" s="461"/>
      <c r="CR14" s="463"/>
      <c r="CS14" s="472"/>
      <c r="CT14" s="473"/>
      <c r="CU14" s="473"/>
      <c r="CV14" s="473"/>
      <c r="CW14" s="473"/>
      <c r="CX14" s="473"/>
      <c r="CY14" s="474"/>
    </row>
    <row r="15" spans="1:103" ht="20.100000000000001" customHeight="1" x14ac:dyDescent="0.15">
      <c r="A15" s="239"/>
      <c r="B15" s="241"/>
      <c r="C15" s="241"/>
      <c r="D15" s="241"/>
      <c r="E15" s="241"/>
      <c r="F15" s="242"/>
      <c r="G15" s="101"/>
      <c r="H15" s="102"/>
      <c r="I15" s="102"/>
      <c r="J15" s="102"/>
      <c r="K15" s="2" t="s">
        <v>12</v>
      </c>
      <c r="L15" s="101"/>
      <c r="M15" s="102"/>
      <c r="N15" s="102"/>
      <c r="O15" s="102"/>
      <c r="P15" s="2" t="s">
        <v>12</v>
      </c>
      <c r="Q15" s="101"/>
      <c r="R15" s="102"/>
      <c r="S15" s="102"/>
      <c r="T15" s="102"/>
      <c r="U15" s="2" t="s">
        <v>12</v>
      </c>
      <c r="V15" s="101"/>
      <c r="W15" s="102"/>
      <c r="X15" s="102"/>
      <c r="Y15" s="102"/>
      <c r="Z15" s="2" t="s">
        <v>12</v>
      </c>
      <c r="AA15" s="101"/>
      <c r="AB15" s="102"/>
      <c r="AC15" s="102"/>
      <c r="AD15" s="102"/>
      <c r="AE15" s="2" t="s">
        <v>12</v>
      </c>
      <c r="AF15" s="101"/>
      <c r="AG15" s="102"/>
      <c r="AH15" s="102"/>
      <c r="AI15" s="102"/>
      <c r="AJ15" s="1" t="s">
        <v>12</v>
      </c>
      <c r="AK15" s="101"/>
      <c r="AL15" s="102"/>
      <c r="AM15" s="102"/>
      <c r="AN15" s="102"/>
      <c r="AO15" s="9" t="s">
        <v>12</v>
      </c>
      <c r="AP15" s="65"/>
      <c r="AQ15" s="480"/>
      <c r="AR15" s="481"/>
      <c r="AS15" s="418"/>
      <c r="AT15" s="419"/>
      <c r="AU15" s="419"/>
      <c r="AV15" s="420"/>
      <c r="AW15" s="435" t="s">
        <v>103</v>
      </c>
      <c r="AX15" s="436"/>
      <c r="AY15" s="436"/>
      <c r="AZ15" s="436"/>
      <c r="BA15" s="436"/>
      <c r="BB15" s="436"/>
      <c r="BC15" s="421">
        <v>50</v>
      </c>
      <c r="BD15" s="422"/>
      <c r="BE15" s="422"/>
      <c r="BF15" s="422"/>
      <c r="BG15" s="423" t="s">
        <v>104</v>
      </c>
      <c r="BH15" s="424"/>
      <c r="BI15" s="435" t="s">
        <v>105</v>
      </c>
      <c r="BJ15" s="436"/>
      <c r="BK15" s="436"/>
      <c r="BL15" s="436"/>
      <c r="BM15" s="436"/>
      <c r="BN15" s="436"/>
      <c r="BO15" s="421">
        <v>10</v>
      </c>
      <c r="BP15" s="422"/>
      <c r="BQ15" s="422"/>
      <c r="BR15" s="422"/>
      <c r="BS15" s="466" t="s">
        <v>104</v>
      </c>
      <c r="BT15" s="467"/>
      <c r="BU15" s="435" t="s">
        <v>106</v>
      </c>
      <c r="BV15" s="436"/>
      <c r="BW15" s="436"/>
      <c r="BX15" s="436"/>
      <c r="BY15" s="454"/>
      <c r="BZ15" s="454"/>
      <c r="CA15" s="421">
        <v>5</v>
      </c>
      <c r="CB15" s="422"/>
      <c r="CC15" s="422"/>
      <c r="CD15" s="422"/>
      <c r="CE15" s="455" t="s">
        <v>104</v>
      </c>
      <c r="CF15" s="456"/>
      <c r="CG15" s="428" t="s">
        <v>107</v>
      </c>
      <c r="CH15" s="429"/>
      <c r="CI15" s="429"/>
      <c r="CJ15" s="429"/>
      <c r="CK15" s="429"/>
      <c r="CL15" s="429"/>
      <c r="CM15" s="430"/>
      <c r="CN15" s="431"/>
      <c r="CO15" s="431"/>
      <c r="CP15" s="431"/>
      <c r="CQ15" s="464" t="s">
        <v>104</v>
      </c>
      <c r="CR15" s="465"/>
      <c r="CS15" s="475"/>
      <c r="CT15" s="476"/>
      <c r="CU15" s="476"/>
      <c r="CV15" s="476"/>
      <c r="CW15" s="476"/>
      <c r="CX15" s="476"/>
      <c r="CY15" s="477"/>
    </row>
    <row r="16" spans="1:103" ht="20.100000000000001" customHeight="1" thickBot="1" x14ac:dyDescent="0.2">
      <c r="A16" s="239"/>
      <c r="B16" s="243" t="s">
        <v>23</v>
      </c>
      <c r="C16" s="243"/>
      <c r="D16" s="243"/>
      <c r="E16" s="243"/>
      <c r="F16" s="244"/>
      <c r="G16" s="155"/>
      <c r="H16" s="156"/>
      <c r="I16" s="156"/>
      <c r="J16" s="156"/>
      <c r="K16" s="28" t="s">
        <v>12</v>
      </c>
      <c r="L16" s="155"/>
      <c r="M16" s="156"/>
      <c r="N16" s="156"/>
      <c r="O16" s="156"/>
      <c r="P16" s="28" t="s">
        <v>12</v>
      </c>
      <c r="Q16" s="155"/>
      <c r="R16" s="156"/>
      <c r="S16" s="156"/>
      <c r="T16" s="156"/>
      <c r="U16" s="28" t="s">
        <v>12</v>
      </c>
      <c r="V16" s="155"/>
      <c r="W16" s="156"/>
      <c r="X16" s="156"/>
      <c r="Y16" s="156"/>
      <c r="Z16" s="28" t="s">
        <v>12</v>
      </c>
      <c r="AA16" s="155"/>
      <c r="AB16" s="156"/>
      <c r="AC16" s="156"/>
      <c r="AD16" s="156"/>
      <c r="AE16" s="28" t="s">
        <v>12</v>
      </c>
      <c r="AF16" s="155"/>
      <c r="AG16" s="156"/>
      <c r="AH16" s="156"/>
      <c r="AI16" s="156"/>
      <c r="AJ16" s="29" t="s">
        <v>12</v>
      </c>
      <c r="AK16" s="173">
        <f>SUM(G16,L16,Q16,V16,AA16,AF16)</f>
        <v>0</v>
      </c>
      <c r="AL16" s="174"/>
      <c r="AM16" s="174"/>
      <c r="AN16" s="174"/>
      <c r="AO16" s="30" t="s">
        <v>12</v>
      </c>
      <c r="AP16" s="65"/>
      <c r="AQ16" s="392" t="s">
        <v>108</v>
      </c>
      <c r="AR16" s="393"/>
      <c r="AS16" s="398" t="s">
        <v>90</v>
      </c>
      <c r="AT16" s="398"/>
      <c r="AU16" s="398"/>
      <c r="AV16" s="399"/>
      <c r="AW16" s="412"/>
      <c r="AX16" s="413"/>
      <c r="AY16" s="413"/>
      <c r="AZ16" s="413"/>
      <c r="BA16" s="416"/>
      <c r="BB16" s="416"/>
      <c r="BC16" s="416"/>
      <c r="BD16" s="416"/>
      <c r="BE16" s="416"/>
      <c r="BF16" s="416"/>
      <c r="BG16" s="416"/>
      <c r="BH16" s="417"/>
      <c r="BI16" s="412">
        <v>1000</v>
      </c>
      <c r="BJ16" s="413"/>
      <c r="BK16" s="413"/>
      <c r="BL16" s="413"/>
      <c r="BM16" s="416">
        <v>1000</v>
      </c>
      <c r="BN16" s="416"/>
      <c r="BO16" s="416"/>
      <c r="BP16" s="416"/>
      <c r="BQ16" s="416">
        <v>1000</v>
      </c>
      <c r="BR16" s="416"/>
      <c r="BS16" s="416"/>
      <c r="BT16" s="417"/>
      <c r="BU16" s="412"/>
      <c r="BV16" s="413"/>
      <c r="BW16" s="413"/>
      <c r="BX16" s="413"/>
      <c r="BY16" s="416"/>
      <c r="BZ16" s="416"/>
      <c r="CA16" s="416"/>
      <c r="CB16" s="416"/>
      <c r="CC16" s="416"/>
      <c r="CD16" s="416"/>
      <c r="CE16" s="416"/>
      <c r="CF16" s="417"/>
      <c r="CG16" s="499">
        <f>SUM(AW16,BI16,BU16)</f>
        <v>1000</v>
      </c>
      <c r="CH16" s="500"/>
      <c r="CI16" s="500"/>
      <c r="CJ16" s="500"/>
      <c r="CK16" s="495">
        <f>SUM(BA16,BM16,BY16)</f>
        <v>1000</v>
      </c>
      <c r="CL16" s="495"/>
      <c r="CM16" s="495"/>
      <c r="CN16" s="495"/>
      <c r="CO16" s="495">
        <f>SUM(BE16,BQ16,CC16)</f>
        <v>1000</v>
      </c>
      <c r="CP16" s="495"/>
      <c r="CQ16" s="495"/>
      <c r="CR16" s="496"/>
      <c r="CS16" s="497" t="s">
        <v>91</v>
      </c>
      <c r="CT16" s="498"/>
      <c r="CU16" s="498"/>
      <c r="CV16" s="493"/>
      <c r="CW16" s="493"/>
      <c r="CX16" s="493"/>
      <c r="CY16" s="494"/>
    </row>
    <row r="17" spans="1:103" ht="20.100000000000001" customHeight="1" thickTop="1" thickBot="1" x14ac:dyDescent="0.2">
      <c r="A17" s="240"/>
      <c r="B17" s="157" t="s">
        <v>24</v>
      </c>
      <c r="C17" s="157"/>
      <c r="D17" s="157"/>
      <c r="E17" s="157"/>
      <c r="F17" s="158"/>
      <c r="G17" s="175">
        <f>SUM(G11:J16)</f>
        <v>8500</v>
      </c>
      <c r="H17" s="176"/>
      <c r="I17" s="176"/>
      <c r="J17" s="176"/>
      <c r="K17" s="25" t="s">
        <v>12</v>
      </c>
      <c r="L17" s="175">
        <f>SUM(L11:O16)</f>
        <v>10500</v>
      </c>
      <c r="M17" s="176"/>
      <c r="N17" s="176"/>
      <c r="O17" s="176"/>
      <c r="P17" s="25" t="s">
        <v>12</v>
      </c>
      <c r="Q17" s="175">
        <f>SUM(Q11:T16)</f>
        <v>8500</v>
      </c>
      <c r="R17" s="176"/>
      <c r="S17" s="176"/>
      <c r="T17" s="176"/>
      <c r="U17" s="25" t="s">
        <v>12</v>
      </c>
      <c r="V17" s="175">
        <f>SUM(V11:Y16)</f>
        <v>8500</v>
      </c>
      <c r="W17" s="176"/>
      <c r="X17" s="176"/>
      <c r="Y17" s="176"/>
      <c r="Z17" s="25" t="s">
        <v>12</v>
      </c>
      <c r="AA17" s="175">
        <f>SUM(AA11:AD16)</f>
        <v>8500</v>
      </c>
      <c r="AB17" s="176"/>
      <c r="AC17" s="176"/>
      <c r="AD17" s="176"/>
      <c r="AE17" s="25" t="s">
        <v>12</v>
      </c>
      <c r="AF17" s="175">
        <f>SUM(AF11:AI16)</f>
        <v>8500</v>
      </c>
      <c r="AG17" s="176"/>
      <c r="AH17" s="176"/>
      <c r="AI17" s="176"/>
      <c r="AJ17" s="26" t="s">
        <v>12</v>
      </c>
      <c r="AK17" s="175">
        <f>SUM(AK11:AN16)</f>
        <v>53000</v>
      </c>
      <c r="AL17" s="176"/>
      <c r="AM17" s="176"/>
      <c r="AN17" s="176"/>
      <c r="AO17" s="27" t="s">
        <v>12</v>
      </c>
      <c r="AP17" s="65"/>
      <c r="AQ17" s="394"/>
      <c r="AR17" s="395"/>
      <c r="AS17" s="425" t="s">
        <v>92</v>
      </c>
      <c r="AT17" s="425"/>
      <c r="AU17" s="425"/>
      <c r="AV17" s="426"/>
      <c r="AW17" s="409"/>
      <c r="AX17" s="410"/>
      <c r="AY17" s="410"/>
      <c r="AZ17" s="410"/>
      <c r="BA17" s="427"/>
      <c r="BB17" s="427"/>
      <c r="BC17" s="427"/>
      <c r="BD17" s="427"/>
      <c r="BE17" s="427"/>
      <c r="BF17" s="427"/>
      <c r="BG17" s="427"/>
      <c r="BH17" s="432"/>
      <c r="BI17" s="409"/>
      <c r="BJ17" s="410"/>
      <c r="BK17" s="410"/>
      <c r="BL17" s="410"/>
      <c r="BM17" s="427"/>
      <c r="BN17" s="427"/>
      <c r="BO17" s="427"/>
      <c r="BP17" s="427"/>
      <c r="BQ17" s="427"/>
      <c r="BR17" s="427"/>
      <c r="BS17" s="427"/>
      <c r="BT17" s="432"/>
      <c r="BU17" s="409"/>
      <c r="BV17" s="410"/>
      <c r="BW17" s="410"/>
      <c r="BX17" s="410"/>
      <c r="BY17" s="427"/>
      <c r="BZ17" s="427"/>
      <c r="CA17" s="427"/>
      <c r="CB17" s="427"/>
      <c r="CC17" s="427"/>
      <c r="CD17" s="427"/>
      <c r="CE17" s="427"/>
      <c r="CF17" s="432"/>
      <c r="CG17" s="383">
        <f>SUM(AW17,BI17,BU17)</f>
        <v>0</v>
      </c>
      <c r="CH17" s="384"/>
      <c r="CI17" s="384"/>
      <c r="CJ17" s="384"/>
      <c r="CK17" s="381">
        <f>SUM(BA17,BM17,BY17)</f>
        <v>0</v>
      </c>
      <c r="CL17" s="381"/>
      <c r="CM17" s="381"/>
      <c r="CN17" s="381"/>
      <c r="CO17" s="381">
        <f>SUM(BE17,BQ17,CC17)</f>
        <v>0</v>
      </c>
      <c r="CP17" s="381"/>
      <c r="CQ17" s="381"/>
      <c r="CR17" s="382"/>
      <c r="CS17" s="439" t="s">
        <v>93</v>
      </c>
      <c r="CT17" s="440"/>
      <c r="CU17" s="440"/>
      <c r="CV17" s="437">
        <v>2.46E-2</v>
      </c>
      <c r="CW17" s="437"/>
      <c r="CX17" s="437"/>
      <c r="CY17" s="438"/>
    </row>
    <row r="18" spans="1:103" ht="20.100000000000001" customHeight="1" x14ac:dyDescent="0.15">
      <c r="A18" s="31"/>
      <c r="B18" s="159" t="s">
        <v>25</v>
      </c>
      <c r="C18" s="159"/>
      <c r="D18" s="159"/>
      <c r="E18" s="159"/>
      <c r="F18" s="160"/>
      <c r="G18" s="107">
        <v>500</v>
      </c>
      <c r="H18" s="108"/>
      <c r="I18" s="108"/>
      <c r="J18" s="108"/>
      <c r="K18" s="6" t="s">
        <v>12</v>
      </c>
      <c r="L18" s="107">
        <v>500</v>
      </c>
      <c r="M18" s="108"/>
      <c r="N18" s="108"/>
      <c r="O18" s="108"/>
      <c r="P18" s="6" t="s">
        <v>12</v>
      </c>
      <c r="Q18" s="107">
        <v>500</v>
      </c>
      <c r="R18" s="108"/>
      <c r="S18" s="108"/>
      <c r="T18" s="108"/>
      <c r="U18" s="6" t="s">
        <v>12</v>
      </c>
      <c r="V18" s="107">
        <v>500</v>
      </c>
      <c r="W18" s="108"/>
      <c r="X18" s="108"/>
      <c r="Y18" s="108"/>
      <c r="Z18" s="6" t="s">
        <v>12</v>
      </c>
      <c r="AA18" s="107">
        <v>500</v>
      </c>
      <c r="AB18" s="108"/>
      <c r="AC18" s="108"/>
      <c r="AD18" s="108"/>
      <c r="AE18" s="6" t="s">
        <v>12</v>
      </c>
      <c r="AF18" s="107">
        <v>500</v>
      </c>
      <c r="AG18" s="108"/>
      <c r="AH18" s="108"/>
      <c r="AI18" s="108"/>
      <c r="AJ18" s="7" t="s">
        <v>12</v>
      </c>
      <c r="AK18" s="163">
        <f>SUM(G18,L18,Q18,V18,AA18,AF18)</f>
        <v>3000</v>
      </c>
      <c r="AL18" s="164"/>
      <c r="AM18" s="164"/>
      <c r="AN18" s="164"/>
      <c r="AO18" s="8" t="s">
        <v>12</v>
      </c>
      <c r="AP18" s="65"/>
      <c r="AQ18" s="394"/>
      <c r="AR18" s="395"/>
      <c r="AS18" s="364" t="s">
        <v>94</v>
      </c>
      <c r="AT18" s="364"/>
      <c r="AU18" s="364"/>
      <c r="AV18" s="365"/>
      <c r="AW18" s="414"/>
      <c r="AX18" s="415"/>
      <c r="AY18" s="415"/>
      <c r="AZ18" s="415"/>
      <c r="BA18" s="346">
        <f>AW18-BA16+BA17</f>
        <v>0</v>
      </c>
      <c r="BB18" s="346"/>
      <c r="BC18" s="346"/>
      <c r="BD18" s="346"/>
      <c r="BE18" s="346">
        <f>BA18-BE16+BE17</f>
        <v>0</v>
      </c>
      <c r="BF18" s="346"/>
      <c r="BG18" s="346"/>
      <c r="BH18" s="347"/>
      <c r="BI18" s="414">
        <v>25000</v>
      </c>
      <c r="BJ18" s="415"/>
      <c r="BK18" s="415"/>
      <c r="BL18" s="415"/>
      <c r="BM18" s="346">
        <f>BI18-BM16+BM17</f>
        <v>24000</v>
      </c>
      <c r="BN18" s="346"/>
      <c r="BO18" s="346"/>
      <c r="BP18" s="346"/>
      <c r="BQ18" s="346">
        <f>BM18-BQ16+BQ17</f>
        <v>23000</v>
      </c>
      <c r="BR18" s="346"/>
      <c r="BS18" s="346"/>
      <c r="BT18" s="347"/>
      <c r="BU18" s="414"/>
      <c r="BV18" s="415"/>
      <c r="BW18" s="415"/>
      <c r="BX18" s="415"/>
      <c r="BY18" s="346">
        <f>BU18-BY16+BY17</f>
        <v>0</v>
      </c>
      <c r="BZ18" s="346"/>
      <c r="CA18" s="346"/>
      <c r="CB18" s="346"/>
      <c r="CC18" s="346">
        <f>BY18-CC16+CC17</f>
        <v>0</v>
      </c>
      <c r="CD18" s="346"/>
      <c r="CE18" s="346"/>
      <c r="CF18" s="347"/>
      <c r="CG18" s="332">
        <f>SUM(AW18,BI18,BU18)</f>
        <v>25000</v>
      </c>
      <c r="CH18" s="333"/>
      <c r="CI18" s="333"/>
      <c r="CJ18" s="333"/>
      <c r="CK18" s="346">
        <f>CG18-CK16+CK17</f>
        <v>24000</v>
      </c>
      <c r="CL18" s="346"/>
      <c r="CM18" s="346"/>
      <c r="CN18" s="346"/>
      <c r="CO18" s="346">
        <f>CK18-CO16+CO17</f>
        <v>23000</v>
      </c>
      <c r="CP18" s="346"/>
      <c r="CQ18" s="346"/>
      <c r="CR18" s="347"/>
      <c r="CS18" s="441" t="s">
        <v>95</v>
      </c>
      <c r="CT18" s="442"/>
      <c r="CU18" s="442"/>
      <c r="CV18" s="446"/>
      <c r="CW18" s="446"/>
      <c r="CX18" s="446"/>
      <c r="CY18" s="447"/>
    </row>
    <row r="19" spans="1:103" ht="20.100000000000001" customHeight="1" x14ac:dyDescent="0.15">
      <c r="A19" s="32" t="s">
        <v>26</v>
      </c>
      <c r="B19" s="109" t="s">
        <v>27</v>
      </c>
      <c r="C19" s="109"/>
      <c r="D19" s="109"/>
      <c r="E19" s="109"/>
      <c r="F19" s="110"/>
      <c r="G19" s="101">
        <v>2000</v>
      </c>
      <c r="H19" s="102"/>
      <c r="I19" s="102"/>
      <c r="J19" s="102"/>
      <c r="K19" s="2" t="s">
        <v>12</v>
      </c>
      <c r="L19" s="101">
        <v>2000</v>
      </c>
      <c r="M19" s="102"/>
      <c r="N19" s="102"/>
      <c r="O19" s="102"/>
      <c r="P19" s="2" t="s">
        <v>12</v>
      </c>
      <c r="Q19" s="101">
        <v>2000</v>
      </c>
      <c r="R19" s="102"/>
      <c r="S19" s="102"/>
      <c r="T19" s="102"/>
      <c r="U19" s="2" t="s">
        <v>12</v>
      </c>
      <c r="V19" s="101">
        <v>2000</v>
      </c>
      <c r="W19" s="102"/>
      <c r="X19" s="102"/>
      <c r="Y19" s="102"/>
      <c r="Z19" s="2" t="s">
        <v>12</v>
      </c>
      <c r="AA19" s="101">
        <v>2000</v>
      </c>
      <c r="AB19" s="102"/>
      <c r="AC19" s="102"/>
      <c r="AD19" s="102"/>
      <c r="AE19" s="2" t="s">
        <v>12</v>
      </c>
      <c r="AF19" s="101">
        <v>2000</v>
      </c>
      <c r="AG19" s="102"/>
      <c r="AH19" s="102"/>
      <c r="AI19" s="102"/>
      <c r="AJ19" s="1" t="s">
        <v>12</v>
      </c>
      <c r="AK19" s="177">
        <f>SUM(G19,L19,Q19,V19,AA19,AF19)</f>
        <v>12000</v>
      </c>
      <c r="AL19" s="178"/>
      <c r="AM19" s="178"/>
      <c r="AN19" s="178"/>
      <c r="AO19" s="9" t="s">
        <v>12</v>
      </c>
      <c r="AP19" s="65"/>
      <c r="AQ19" s="394"/>
      <c r="AR19" s="395"/>
      <c r="AS19" s="366" t="s">
        <v>96</v>
      </c>
      <c r="AT19" s="367"/>
      <c r="AU19" s="367"/>
      <c r="AV19" s="368"/>
      <c r="AW19" s="375" t="s">
        <v>97</v>
      </c>
      <c r="AX19" s="329"/>
      <c r="AY19" s="329"/>
      <c r="AZ19" s="329"/>
      <c r="BA19" s="329"/>
      <c r="BB19" s="329"/>
      <c r="BC19" s="329"/>
      <c r="BD19" s="329"/>
      <c r="BE19" s="329"/>
      <c r="BF19" s="329"/>
      <c r="BG19" s="329"/>
      <c r="BH19" s="329"/>
      <c r="BI19" s="329"/>
      <c r="BJ19" s="329"/>
      <c r="BK19" s="376"/>
      <c r="BL19" s="328" t="s">
        <v>24</v>
      </c>
      <c r="BM19" s="329"/>
      <c r="BN19" s="329"/>
      <c r="BO19" s="380">
        <f>SUM(BA20,BI20,BQ20)</f>
        <v>500</v>
      </c>
      <c r="BP19" s="380"/>
      <c r="BQ19" s="380"/>
      <c r="BR19" s="380"/>
      <c r="BS19" s="329" t="s">
        <v>11</v>
      </c>
      <c r="BT19" s="331"/>
      <c r="BU19" s="377" t="s">
        <v>98</v>
      </c>
      <c r="BV19" s="378"/>
      <c r="BW19" s="378"/>
      <c r="BX19" s="378"/>
      <c r="BY19" s="378"/>
      <c r="BZ19" s="378"/>
      <c r="CA19" s="378"/>
      <c r="CB19" s="378"/>
      <c r="CC19" s="378"/>
      <c r="CD19" s="378"/>
      <c r="CE19" s="378"/>
      <c r="CF19" s="378"/>
      <c r="CG19" s="378"/>
      <c r="CH19" s="378"/>
      <c r="CI19" s="379"/>
      <c r="CJ19" s="328" t="s">
        <v>24</v>
      </c>
      <c r="CK19" s="329"/>
      <c r="CL19" s="329"/>
      <c r="CM19" s="330">
        <f>SUM(BW20,CC20,CI20,CO20)</f>
        <v>0</v>
      </c>
      <c r="CN19" s="330"/>
      <c r="CO19" s="330"/>
      <c r="CP19" s="330"/>
      <c r="CQ19" s="329" t="s">
        <v>11</v>
      </c>
      <c r="CR19" s="331"/>
      <c r="CS19" s="469" t="s">
        <v>99</v>
      </c>
      <c r="CT19" s="470"/>
      <c r="CU19" s="470"/>
      <c r="CV19" s="470"/>
      <c r="CW19" s="470"/>
      <c r="CX19" s="470"/>
      <c r="CY19" s="471"/>
    </row>
    <row r="20" spans="1:103" ht="20.100000000000001" customHeight="1" x14ac:dyDescent="0.15">
      <c r="A20" s="239" t="s">
        <v>28</v>
      </c>
      <c r="B20" s="153" t="s">
        <v>29</v>
      </c>
      <c r="C20" s="154"/>
      <c r="D20" s="111" t="s">
        <v>30</v>
      </c>
      <c r="E20" s="111"/>
      <c r="F20" s="112"/>
      <c r="G20" s="101">
        <v>2000</v>
      </c>
      <c r="H20" s="102"/>
      <c r="I20" s="102"/>
      <c r="J20" s="102"/>
      <c r="K20" s="2" t="s">
        <v>12</v>
      </c>
      <c r="L20" s="101">
        <v>2000</v>
      </c>
      <c r="M20" s="102"/>
      <c r="N20" s="102"/>
      <c r="O20" s="102"/>
      <c r="P20" s="2" t="s">
        <v>12</v>
      </c>
      <c r="Q20" s="101">
        <v>2000</v>
      </c>
      <c r="R20" s="102"/>
      <c r="S20" s="102"/>
      <c r="T20" s="102"/>
      <c r="U20" s="2" t="s">
        <v>12</v>
      </c>
      <c r="V20" s="101">
        <v>2000</v>
      </c>
      <c r="W20" s="102"/>
      <c r="X20" s="102"/>
      <c r="Y20" s="102"/>
      <c r="Z20" s="2" t="s">
        <v>12</v>
      </c>
      <c r="AA20" s="101">
        <v>2000</v>
      </c>
      <c r="AB20" s="102"/>
      <c r="AC20" s="102"/>
      <c r="AD20" s="102"/>
      <c r="AE20" s="2" t="s">
        <v>12</v>
      </c>
      <c r="AF20" s="101">
        <v>2000</v>
      </c>
      <c r="AG20" s="102"/>
      <c r="AH20" s="102"/>
      <c r="AI20" s="102"/>
      <c r="AJ20" s="1" t="s">
        <v>12</v>
      </c>
      <c r="AK20" s="177">
        <f>SUM(G20,L20,Q20,V20,AA20,AF20)</f>
        <v>12000</v>
      </c>
      <c r="AL20" s="178"/>
      <c r="AM20" s="178"/>
      <c r="AN20" s="178"/>
      <c r="AO20" s="9" t="s">
        <v>12</v>
      </c>
      <c r="AP20" s="65"/>
      <c r="AQ20" s="394"/>
      <c r="AR20" s="395"/>
      <c r="AS20" s="369"/>
      <c r="AT20" s="370"/>
      <c r="AU20" s="370"/>
      <c r="AV20" s="371"/>
      <c r="AW20" s="341" t="s">
        <v>100</v>
      </c>
      <c r="AX20" s="342"/>
      <c r="AY20" s="342"/>
      <c r="AZ20" s="343"/>
      <c r="BA20" s="390"/>
      <c r="BB20" s="390"/>
      <c r="BC20" s="390"/>
      <c r="BD20" s="390"/>
      <c r="BE20" s="350" t="s">
        <v>101</v>
      </c>
      <c r="BF20" s="350"/>
      <c r="BG20" s="350"/>
      <c r="BH20" s="350"/>
      <c r="BI20" s="411"/>
      <c r="BJ20" s="411"/>
      <c r="BK20" s="411"/>
      <c r="BL20" s="411"/>
      <c r="BM20" s="352" t="s">
        <v>102</v>
      </c>
      <c r="BN20" s="352"/>
      <c r="BO20" s="352"/>
      <c r="BP20" s="352"/>
      <c r="BQ20" s="390">
        <v>500</v>
      </c>
      <c r="BR20" s="390"/>
      <c r="BS20" s="390"/>
      <c r="BT20" s="391"/>
      <c r="BU20" s="344" t="str">
        <f>$G$7&amp;"月"</f>
        <v>9月</v>
      </c>
      <c r="BV20" s="345"/>
      <c r="BW20" s="434"/>
      <c r="BX20" s="434"/>
      <c r="BY20" s="434"/>
      <c r="BZ20" s="434"/>
      <c r="CA20" s="323" t="str">
        <f>$L$7&amp;"月"</f>
        <v>10月</v>
      </c>
      <c r="CB20" s="324"/>
      <c r="CC20" s="389"/>
      <c r="CD20" s="389"/>
      <c r="CE20" s="389"/>
      <c r="CF20" s="389"/>
      <c r="CG20" s="323" t="str">
        <f>$Q$7&amp;"月"</f>
        <v>11月</v>
      </c>
      <c r="CH20" s="324"/>
      <c r="CI20" s="389"/>
      <c r="CJ20" s="389"/>
      <c r="CK20" s="389"/>
      <c r="CL20" s="389"/>
      <c r="CM20" s="325" t="str">
        <f>$V$7&amp;"月以降"</f>
        <v>12月以降</v>
      </c>
      <c r="CN20" s="326"/>
      <c r="CO20" s="389"/>
      <c r="CP20" s="389"/>
      <c r="CQ20" s="389"/>
      <c r="CR20" s="433"/>
      <c r="CS20" s="472"/>
      <c r="CT20" s="473"/>
      <c r="CU20" s="473"/>
      <c r="CV20" s="473"/>
      <c r="CW20" s="473"/>
      <c r="CX20" s="473"/>
      <c r="CY20" s="474"/>
    </row>
    <row r="21" spans="1:103" ht="20.100000000000001" customHeight="1" x14ac:dyDescent="0.15">
      <c r="A21" s="239"/>
      <c r="B21" s="226" t="s">
        <v>109</v>
      </c>
      <c r="C21" s="227"/>
      <c r="D21" s="111" t="s">
        <v>31</v>
      </c>
      <c r="E21" s="111"/>
      <c r="F21" s="112"/>
      <c r="G21" s="101">
        <v>1000</v>
      </c>
      <c r="H21" s="102"/>
      <c r="I21" s="102"/>
      <c r="J21" s="102"/>
      <c r="K21" s="2" t="s">
        <v>12</v>
      </c>
      <c r="L21" s="101">
        <v>1000</v>
      </c>
      <c r="M21" s="102"/>
      <c r="N21" s="102"/>
      <c r="O21" s="102"/>
      <c r="P21" s="2" t="s">
        <v>12</v>
      </c>
      <c r="Q21" s="101">
        <v>1000</v>
      </c>
      <c r="R21" s="102"/>
      <c r="S21" s="102"/>
      <c r="T21" s="102"/>
      <c r="U21" s="2" t="s">
        <v>12</v>
      </c>
      <c r="V21" s="101">
        <v>1000</v>
      </c>
      <c r="W21" s="102"/>
      <c r="X21" s="102"/>
      <c r="Y21" s="102"/>
      <c r="Z21" s="2" t="s">
        <v>12</v>
      </c>
      <c r="AA21" s="101">
        <v>1000</v>
      </c>
      <c r="AB21" s="102"/>
      <c r="AC21" s="102"/>
      <c r="AD21" s="102"/>
      <c r="AE21" s="2" t="s">
        <v>12</v>
      </c>
      <c r="AF21" s="101">
        <v>1000</v>
      </c>
      <c r="AG21" s="102"/>
      <c r="AH21" s="102"/>
      <c r="AI21" s="102"/>
      <c r="AJ21" s="1" t="s">
        <v>12</v>
      </c>
      <c r="AK21" s="177">
        <f>SUM(G21,L21,Q21,V21,AA21,AF21)</f>
        <v>6000</v>
      </c>
      <c r="AL21" s="178"/>
      <c r="AM21" s="178"/>
      <c r="AN21" s="178"/>
      <c r="AO21" s="9" t="s">
        <v>12</v>
      </c>
      <c r="AP21" s="65"/>
      <c r="AQ21" s="396"/>
      <c r="AR21" s="397"/>
      <c r="AS21" s="418"/>
      <c r="AT21" s="419"/>
      <c r="AU21" s="419"/>
      <c r="AV21" s="420"/>
      <c r="AW21" s="435" t="s">
        <v>103</v>
      </c>
      <c r="AX21" s="436"/>
      <c r="AY21" s="436"/>
      <c r="AZ21" s="436"/>
      <c r="BA21" s="436"/>
      <c r="BB21" s="436"/>
      <c r="BC21" s="421"/>
      <c r="BD21" s="422"/>
      <c r="BE21" s="422"/>
      <c r="BF21" s="422"/>
      <c r="BG21" s="423" t="s">
        <v>104</v>
      </c>
      <c r="BH21" s="424"/>
      <c r="BI21" s="435" t="s">
        <v>105</v>
      </c>
      <c r="BJ21" s="436"/>
      <c r="BK21" s="436"/>
      <c r="BL21" s="436"/>
      <c r="BM21" s="436"/>
      <c r="BN21" s="436"/>
      <c r="BO21" s="421">
        <v>10</v>
      </c>
      <c r="BP21" s="422"/>
      <c r="BQ21" s="422"/>
      <c r="BR21" s="422"/>
      <c r="BS21" s="466" t="s">
        <v>104</v>
      </c>
      <c r="BT21" s="467"/>
      <c r="BU21" s="435" t="s">
        <v>106</v>
      </c>
      <c r="BV21" s="436"/>
      <c r="BW21" s="436"/>
      <c r="BX21" s="436"/>
      <c r="BY21" s="454"/>
      <c r="BZ21" s="454"/>
      <c r="CA21" s="421"/>
      <c r="CB21" s="422"/>
      <c r="CC21" s="422"/>
      <c r="CD21" s="422"/>
      <c r="CE21" s="455" t="s">
        <v>104</v>
      </c>
      <c r="CF21" s="456"/>
      <c r="CG21" s="428" t="s">
        <v>107</v>
      </c>
      <c r="CH21" s="429"/>
      <c r="CI21" s="429"/>
      <c r="CJ21" s="429"/>
      <c r="CK21" s="429"/>
      <c r="CL21" s="429"/>
      <c r="CM21" s="430"/>
      <c r="CN21" s="431"/>
      <c r="CO21" s="431"/>
      <c r="CP21" s="431"/>
      <c r="CQ21" s="464" t="s">
        <v>104</v>
      </c>
      <c r="CR21" s="465"/>
      <c r="CS21" s="475"/>
      <c r="CT21" s="476"/>
      <c r="CU21" s="476"/>
      <c r="CV21" s="476"/>
      <c r="CW21" s="476"/>
      <c r="CX21" s="476"/>
      <c r="CY21" s="477"/>
    </row>
    <row r="22" spans="1:103" ht="20.100000000000001" customHeight="1" x14ac:dyDescent="0.15">
      <c r="A22" s="239"/>
      <c r="B22" s="183" t="s">
        <v>110</v>
      </c>
      <c r="C22" s="184"/>
      <c r="D22" s="109" t="s">
        <v>32</v>
      </c>
      <c r="E22" s="109"/>
      <c r="F22" s="110"/>
      <c r="G22" s="5" t="s">
        <v>33</v>
      </c>
      <c r="H22" s="102">
        <v>100</v>
      </c>
      <c r="I22" s="102"/>
      <c r="J22" s="102"/>
      <c r="K22" s="18" t="s">
        <v>34</v>
      </c>
      <c r="L22" s="5" t="s">
        <v>33</v>
      </c>
      <c r="M22" s="102">
        <v>100</v>
      </c>
      <c r="N22" s="102"/>
      <c r="O22" s="102"/>
      <c r="P22" s="18" t="s">
        <v>34</v>
      </c>
      <c r="Q22" s="5" t="s">
        <v>33</v>
      </c>
      <c r="R22" s="102">
        <v>100</v>
      </c>
      <c r="S22" s="102"/>
      <c r="T22" s="102"/>
      <c r="U22" s="18" t="s">
        <v>34</v>
      </c>
      <c r="V22" s="5" t="s">
        <v>33</v>
      </c>
      <c r="W22" s="102">
        <v>100</v>
      </c>
      <c r="X22" s="102"/>
      <c r="Y22" s="102"/>
      <c r="Z22" s="18" t="s">
        <v>34</v>
      </c>
      <c r="AA22" s="5" t="s">
        <v>33</v>
      </c>
      <c r="AB22" s="102">
        <v>100</v>
      </c>
      <c r="AC22" s="102"/>
      <c r="AD22" s="102"/>
      <c r="AE22" s="18" t="s">
        <v>34</v>
      </c>
      <c r="AF22" s="5" t="s">
        <v>33</v>
      </c>
      <c r="AG22" s="102">
        <v>100</v>
      </c>
      <c r="AH22" s="102"/>
      <c r="AI22" s="102"/>
      <c r="AJ22" s="19" t="s">
        <v>34</v>
      </c>
      <c r="AK22" s="5" t="s">
        <v>33</v>
      </c>
      <c r="AL22" s="178">
        <f>SUM(H22,M22,R22,W22,AB22,AG22)</f>
        <v>600</v>
      </c>
      <c r="AM22" s="178"/>
      <c r="AN22" s="178"/>
      <c r="AO22" s="23" t="s">
        <v>34</v>
      </c>
      <c r="AP22" s="65"/>
      <c r="AQ22" s="392" t="s">
        <v>111</v>
      </c>
      <c r="AR22" s="393"/>
      <c r="AS22" s="398" t="s">
        <v>90</v>
      </c>
      <c r="AT22" s="398"/>
      <c r="AU22" s="398"/>
      <c r="AV22" s="399"/>
      <c r="AW22" s="412"/>
      <c r="AX22" s="413"/>
      <c r="AY22" s="413"/>
      <c r="AZ22" s="413"/>
      <c r="BA22" s="416"/>
      <c r="BB22" s="416"/>
      <c r="BC22" s="416"/>
      <c r="BD22" s="416"/>
      <c r="BE22" s="416"/>
      <c r="BF22" s="416"/>
      <c r="BG22" s="416"/>
      <c r="BH22" s="417"/>
      <c r="BI22" s="412"/>
      <c r="BJ22" s="413"/>
      <c r="BK22" s="413"/>
      <c r="BL22" s="413"/>
      <c r="BM22" s="416"/>
      <c r="BN22" s="416"/>
      <c r="BO22" s="416"/>
      <c r="BP22" s="416"/>
      <c r="BQ22" s="416"/>
      <c r="BR22" s="416"/>
      <c r="BS22" s="416"/>
      <c r="BT22" s="417"/>
      <c r="BU22" s="412"/>
      <c r="BV22" s="413"/>
      <c r="BW22" s="413"/>
      <c r="BX22" s="413"/>
      <c r="BY22" s="416"/>
      <c r="BZ22" s="416"/>
      <c r="CA22" s="416"/>
      <c r="CB22" s="416"/>
      <c r="CC22" s="416">
        <v>500</v>
      </c>
      <c r="CD22" s="416"/>
      <c r="CE22" s="416"/>
      <c r="CF22" s="417"/>
      <c r="CG22" s="534">
        <f>SUM(AW22,BI22,BU22)</f>
        <v>0</v>
      </c>
      <c r="CH22" s="380"/>
      <c r="CI22" s="380"/>
      <c r="CJ22" s="535"/>
      <c r="CK22" s="536">
        <f>SUM(BA22,BM22,BY22)</f>
        <v>0</v>
      </c>
      <c r="CL22" s="537"/>
      <c r="CM22" s="537"/>
      <c r="CN22" s="538"/>
      <c r="CO22" s="536">
        <f>SUM(BE22,BQ22,CC22)</f>
        <v>500</v>
      </c>
      <c r="CP22" s="537"/>
      <c r="CQ22" s="537"/>
      <c r="CR22" s="539"/>
      <c r="CS22" s="497" t="s">
        <v>91</v>
      </c>
      <c r="CT22" s="498"/>
      <c r="CU22" s="498"/>
      <c r="CV22" s="493"/>
      <c r="CW22" s="493"/>
      <c r="CX22" s="493"/>
      <c r="CY22" s="494"/>
    </row>
    <row r="23" spans="1:103" ht="20.100000000000001" customHeight="1" x14ac:dyDescent="0.15">
      <c r="A23" s="239"/>
      <c r="B23" s="188" t="s">
        <v>35</v>
      </c>
      <c r="C23" s="188"/>
      <c r="D23" s="188"/>
      <c r="E23" s="188"/>
      <c r="F23" s="189"/>
      <c r="G23" s="101">
        <v>1000</v>
      </c>
      <c r="H23" s="102"/>
      <c r="I23" s="102"/>
      <c r="J23" s="102"/>
      <c r="K23" s="2" t="s">
        <v>12</v>
      </c>
      <c r="L23" s="101">
        <v>1500</v>
      </c>
      <c r="M23" s="102"/>
      <c r="N23" s="102"/>
      <c r="O23" s="102"/>
      <c r="P23" s="2" t="s">
        <v>12</v>
      </c>
      <c r="Q23" s="101">
        <v>1000</v>
      </c>
      <c r="R23" s="102"/>
      <c r="S23" s="102"/>
      <c r="T23" s="102"/>
      <c r="U23" s="2" t="s">
        <v>12</v>
      </c>
      <c r="V23" s="101">
        <v>1000</v>
      </c>
      <c r="W23" s="102"/>
      <c r="X23" s="102"/>
      <c r="Y23" s="102"/>
      <c r="Z23" s="2" t="s">
        <v>12</v>
      </c>
      <c r="AA23" s="101">
        <v>1000</v>
      </c>
      <c r="AB23" s="102"/>
      <c r="AC23" s="102"/>
      <c r="AD23" s="102"/>
      <c r="AE23" s="2" t="s">
        <v>12</v>
      </c>
      <c r="AF23" s="101">
        <v>1000</v>
      </c>
      <c r="AG23" s="102"/>
      <c r="AH23" s="102"/>
      <c r="AI23" s="102"/>
      <c r="AJ23" s="1" t="s">
        <v>12</v>
      </c>
      <c r="AK23" s="177">
        <f t="shared" ref="AK23:AK28" si="0">SUM(G23,L23,Q23,V23,AA23,AF23)</f>
        <v>6500</v>
      </c>
      <c r="AL23" s="178"/>
      <c r="AM23" s="178"/>
      <c r="AN23" s="178"/>
      <c r="AO23" s="9" t="s">
        <v>12</v>
      </c>
      <c r="AP23" s="65"/>
      <c r="AQ23" s="394"/>
      <c r="AR23" s="395"/>
      <c r="AS23" s="425" t="s">
        <v>92</v>
      </c>
      <c r="AT23" s="425"/>
      <c r="AU23" s="425"/>
      <c r="AV23" s="426"/>
      <c r="AW23" s="409"/>
      <c r="AX23" s="410"/>
      <c r="AY23" s="410"/>
      <c r="AZ23" s="410"/>
      <c r="BA23" s="427"/>
      <c r="BB23" s="427"/>
      <c r="BC23" s="427"/>
      <c r="BD23" s="427"/>
      <c r="BE23" s="427"/>
      <c r="BF23" s="427"/>
      <c r="BG23" s="427"/>
      <c r="BH23" s="432"/>
      <c r="BI23" s="409"/>
      <c r="BJ23" s="410"/>
      <c r="BK23" s="410"/>
      <c r="BL23" s="410"/>
      <c r="BM23" s="427"/>
      <c r="BN23" s="427"/>
      <c r="BO23" s="427"/>
      <c r="BP23" s="427"/>
      <c r="BQ23" s="427"/>
      <c r="BR23" s="427"/>
      <c r="BS23" s="427"/>
      <c r="BT23" s="432"/>
      <c r="BU23" s="409"/>
      <c r="BV23" s="410"/>
      <c r="BW23" s="410"/>
      <c r="BX23" s="410"/>
      <c r="BY23" s="427"/>
      <c r="BZ23" s="427"/>
      <c r="CA23" s="427"/>
      <c r="CB23" s="427"/>
      <c r="CC23" s="427"/>
      <c r="CD23" s="427"/>
      <c r="CE23" s="427"/>
      <c r="CF23" s="432"/>
      <c r="CG23" s="448">
        <f>SUM(AW23,BI23,BU23)</f>
        <v>0</v>
      </c>
      <c r="CH23" s="449"/>
      <c r="CI23" s="449"/>
      <c r="CJ23" s="450"/>
      <c r="CK23" s="443">
        <f>SUM(BA23,BM23,BY23)</f>
        <v>0</v>
      </c>
      <c r="CL23" s="444"/>
      <c r="CM23" s="444"/>
      <c r="CN23" s="451"/>
      <c r="CO23" s="443">
        <f>SUM(BE23,BQ23,CC23)</f>
        <v>0</v>
      </c>
      <c r="CP23" s="444"/>
      <c r="CQ23" s="444"/>
      <c r="CR23" s="445"/>
      <c r="CS23" s="439" t="s">
        <v>93</v>
      </c>
      <c r="CT23" s="440"/>
      <c r="CU23" s="440"/>
      <c r="CV23" s="437"/>
      <c r="CW23" s="437"/>
      <c r="CX23" s="437"/>
      <c r="CY23" s="438"/>
    </row>
    <row r="24" spans="1:103" ht="20.100000000000001" customHeight="1" x14ac:dyDescent="0.15">
      <c r="A24" s="239"/>
      <c r="B24" s="188" t="s">
        <v>36</v>
      </c>
      <c r="C24" s="188"/>
      <c r="D24" s="188"/>
      <c r="E24" s="188"/>
      <c r="F24" s="189"/>
      <c r="G24" s="101">
        <v>3000</v>
      </c>
      <c r="H24" s="102"/>
      <c r="I24" s="102"/>
      <c r="J24" s="102"/>
      <c r="K24" s="2" t="s">
        <v>12</v>
      </c>
      <c r="L24" s="101">
        <v>3000</v>
      </c>
      <c r="M24" s="102"/>
      <c r="N24" s="102"/>
      <c r="O24" s="102"/>
      <c r="P24" s="2" t="s">
        <v>12</v>
      </c>
      <c r="Q24" s="101">
        <v>3000</v>
      </c>
      <c r="R24" s="102"/>
      <c r="S24" s="102"/>
      <c r="T24" s="102"/>
      <c r="U24" s="2" t="s">
        <v>12</v>
      </c>
      <c r="V24" s="101">
        <v>3000</v>
      </c>
      <c r="W24" s="102"/>
      <c r="X24" s="102"/>
      <c r="Y24" s="102"/>
      <c r="Z24" s="2" t="s">
        <v>12</v>
      </c>
      <c r="AA24" s="101">
        <v>3000</v>
      </c>
      <c r="AB24" s="102"/>
      <c r="AC24" s="102"/>
      <c r="AD24" s="102"/>
      <c r="AE24" s="2" t="s">
        <v>12</v>
      </c>
      <c r="AF24" s="101">
        <v>3000</v>
      </c>
      <c r="AG24" s="102"/>
      <c r="AH24" s="102"/>
      <c r="AI24" s="102"/>
      <c r="AJ24" s="1" t="s">
        <v>12</v>
      </c>
      <c r="AK24" s="177">
        <f t="shared" si="0"/>
        <v>18000</v>
      </c>
      <c r="AL24" s="178"/>
      <c r="AM24" s="178"/>
      <c r="AN24" s="178"/>
      <c r="AO24" s="9" t="s">
        <v>12</v>
      </c>
      <c r="AP24" s="65"/>
      <c r="AQ24" s="394"/>
      <c r="AR24" s="395"/>
      <c r="AS24" s="364" t="s">
        <v>94</v>
      </c>
      <c r="AT24" s="364"/>
      <c r="AU24" s="364"/>
      <c r="AV24" s="365"/>
      <c r="AW24" s="414"/>
      <c r="AX24" s="415"/>
      <c r="AY24" s="415"/>
      <c r="AZ24" s="415"/>
      <c r="BA24" s="346">
        <f>AW24-BA22+BA23</f>
        <v>0</v>
      </c>
      <c r="BB24" s="346"/>
      <c r="BC24" s="346"/>
      <c r="BD24" s="346"/>
      <c r="BE24" s="346">
        <f>BA24-BE22+BE23</f>
        <v>0</v>
      </c>
      <c r="BF24" s="346"/>
      <c r="BG24" s="346"/>
      <c r="BH24" s="347"/>
      <c r="BI24" s="414"/>
      <c r="BJ24" s="415"/>
      <c r="BK24" s="415"/>
      <c r="BL24" s="415"/>
      <c r="BM24" s="346">
        <f>BI24-BM22+BM23</f>
        <v>0</v>
      </c>
      <c r="BN24" s="346"/>
      <c r="BO24" s="346"/>
      <c r="BP24" s="346"/>
      <c r="BQ24" s="346">
        <f>BM24-BQ22+BQ23</f>
        <v>0</v>
      </c>
      <c r="BR24" s="346"/>
      <c r="BS24" s="346"/>
      <c r="BT24" s="347"/>
      <c r="BU24" s="414">
        <v>500</v>
      </c>
      <c r="BV24" s="415"/>
      <c r="BW24" s="415"/>
      <c r="BX24" s="415"/>
      <c r="BY24" s="346">
        <f>BU24-BY22+BY23</f>
        <v>500</v>
      </c>
      <c r="BZ24" s="346"/>
      <c r="CA24" s="346"/>
      <c r="CB24" s="346"/>
      <c r="CC24" s="346">
        <f>BY24-CC22+CC23</f>
        <v>0</v>
      </c>
      <c r="CD24" s="346"/>
      <c r="CE24" s="346"/>
      <c r="CF24" s="347"/>
      <c r="CG24" s="332">
        <f>SUM(AW24,BI24,BU24)</f>
        <v>500</v>
      </c>
      <c r="CH24" s="333"/>
      <c r="CI24" s="333"/>
      <c r="CJ24" s="333"/>
      <c r="CK24" s="346">
        <f>CG24-CK22+CK23</f>
        <v>500</v>
      </c>
      <c r="CL24" s="346"/>
      <c r="CM24" s="346"/>
      <c r="CN24" s="346"/>
      <c r="CO24" s="346">
        <f>CK24-CO22+CO23</f>
        <v>0</v>
      </c>
      <c r="CP24" s="346"/>
      <c r="CQ24" s="346"/>
      <c r="CR24" s="347"/>
      <c r="CS24" s="441" t="s">
        <v>95</v>
      </c>
      <c r="CT24" s="442"/>
      <c r="CU24" s="442"/>
      <c r="CV24" s="446">
        <v>2.5000000000000001E-2</v>
      </c>
      <c r="CW24" s="446"/>
      <c r="CX24" s="446"/>
      <c r="CY24" s="447"/>
    </row>
    <row r="25" spans="1:103" ht="20.100000000000001" customHeight="1" x14ac:dyDescent="0.15">
      <c r="A25" s="239"/>
      <c r="B25" s="188" t="s">
        <v>37</v>
      </c>
      <c r="C25" s="188"/>
      <c r="D25" s="188"/>
      <c r="E25" s="188"/>
      <c r="F25" s="189"/>
      <c r="G25" s="101">
        <v>2000</v>
      </c>
      <c r="H25" s="102"/>
      <c r="I25" s="102"/>
      <c r="J25" s="102"/>
      <c r="K25" s="2" t="s">
        <v>12</v>
      </c>
      <c r="L25" s="101">
        <v>2000</v>
      </c>
      <c r="M25" s="102"/>
      <c r="N25" s="102"/>
      <c r="O25" s="102"/>
      <c r="P25" s="2" t="s">
        <v>12</v>
      </c>
      <c r="Q25" s="101">
        <v>2000</v>
      </c>
      <c r="R25" s="102"/>
      <c r="S25" s="102"/>
      <c r="T25" s="102"/>
      <c r="U25" s="2" t="s">
        <v>12</v>
      </c>
      <c r="V25" s="101">
        <v>2000</v>
      </c>
      <c r="W25" s="102"/>
      <c r="X25" s="102"/>
      <c r="Y25" s="102"/>
      <c r="Z25" s="2" t="s">
        <v>12</v>
      </c>
      <c r="AA25" s="101">
        <v>2000</v>
      </c>
      <c r="AB25" s="102"/>
      <c r="AC25" s="102"/>
      <c r="AD25" s="102"/>
      <c r="AE25" s="2" t="s">
        <v>12</v>
      </c>
      <c r="AF25" s="101">
        <v>2000</v>
      </c>
      <c r="AG25" s="102"/>
      <c r="AH25" s="102"/>
      <c r="AI25" s="102"/>
      <c r="AJ25" s="1" t="s">
        <v>12</v>
      </c>
      <c r="AK25" s="177">
        <f t="shared" si="0"/>
        <v>12000</v>
      </c>
      <c r="AL25" s="178"/>
      <c r="AM25" s="178"/>
      <c r="AN25" s="178"/>
      <c r="AO25" s="9" t="s">
        <v>12</v>
      </c>
      <c r="AP25" s="65"/>
      <c r="AQ25" s="394"/>
      <c r="AR25" s="395"/>
      <c r="AS25" s="366" t="s">
        <v>96</v>
      </c>
      <c r="AT25" s="367"/>
      <c r="AU25" s="367"/>
      <c r="AV25" s="368"/>
      <c r="AW25" s="375" t="s">
        <v>97</v>
      </c>
      <c r="AX25" s="329"/>
      <c r="AY25" s="329"/>
      <c r="AZ25" s="329"/>
      <c r="BA25" s="329"/>
      <c r="BB25" s="329"/>
      <c r="BC25" s="329"/>
      <c r="BD25" s="329"/>
      <c r="BE25" s="329"/>
      <c r="BF25" s="329"/>
      <c r="BG25" s="329"/>
      <c r="BH25" s="329"/>
      <c r="BI25" s="329"/>
      <c r="BJ25" s="329"/>
      <c r="BK25" s="376"/>
      <c r="BL25" s="328" t="s">
        <v>24</v>
      </c>
      <c r="BM25" s="329"/>
      <c r="BN25" s="329"/>
      <c r="BO25" s="380">
        <f>SUM(BA26,BI26,BQ26)</f>
        <v>1000</v>
      </c>
      <c r="BP25" s="380"/>
      <c r="BQ25" s="380"/>
      <c r="BR25" s="380"/>
      <c r="BS25" s="329" t="s">
        <v>11</v>
      </c>
      <c r="BT25" s="331"/>
      <c r="BU25" s="377" t="s">
        <v>98</v>
      </c>
      <c r="BV25" s="378"/>
      <c r="BW25" s="378"/>
      <c r="BX25" s="378"/>
      <c r="BY25" s="378"/>
      <c r="BZ25" s="378"/>
      <c r="CA25" s="378"/>
      <c r="CB25" s="378"/>
      <c r="CC25" s="378"/>
      <c r="CD25" s="378"/>
      <c r="CE25" s="378"/>
      <c r="CF25" s="378"/>
      <c r="CG25" s="378"/>
      <c r="CH25" s="378"/>
      <c r="CI25" s="379"/>
      <c r="CJ25" s="328" t="s">
        <v>24</v>
      </c>
      <c r="CK25" s="329"/>
      <c r="CL25" s="329"/>
      <c r="CM25" s="330">
        <f>SUM(BW26,CC26,CI26,CO26)</f>
        <v>8000</v>
      </c>
      <c r="CN25" s="330"/>
      <c r="CO25" s="330"/>
      <c r="CP25" s="330"/>
      <c r="CQ25" s="329" t="s">
        <v>11</v>
      </c>
      <c r="CR25" s="331"/>
      <c r="CS25" s="469" t="s">
        <v>99</v>
      </c>
      <c r="CT25" s="470"/>
      <c r="CU25" s="470"/>
      <c r="CV25" s="470"/>
      <c r="CW25" s="470"/>
      <c r="CX25" s="470"/>
      <c r="CY25" s="471"/>
    </row>
    <row r="26" spans="1:103" ht="20.100000000000001" customHeight="1" x14ac:dyDescent="0.15">
      <c r="A26" s="239"/>
      <c r="B26" s="188" t="s">
        <v>38</v>
      </c>
      <c r="C26" s="188"/>
      <c r="D26" s="188"/>
      <c r="E26" s="188"/>
      <c r="F26" s="189"/>
      <c r="G26" s="101">
        <v>500</v>
      </c>
      <c r="H26" s="102"/>
      <c r="I26" s="102"/>
      <c r="J26" s="102"/>
      <c r="K26" s="2" t="s">
        <v>12</v>
      </c>
      <c r="L26" s="101">
        <v>500</v>
      </c>
      <c r="M26" s="102"/>
      <c r="N26" s="102"/>
      <c r="O26" s="102"/>
      <c r="P26" s="2" t="s">
        <v>12</v>
      </c>
      <c r="Q26" s="101">
        <v>500</v>
      </c>
      <c r="R26" s="102"/>
      <c r="S26" s="102"/>
      <c r="T26" s="102"/>
      <c r="U26" s="2" t="s">
        <v>12</v>
      </c>
      <c r="V26" s="101">
        <v>500</v>
      </c>
      <c r="W26" s="102"/>
      <c r="X26" s="102"/>
      <c r="Y26" s="102"/>
      <c r="Z26" s="2" t="s">
        <v>12</v>
      </c>
      <c r="AA26" s="101">
        <v>500</v>
      </c>
      <c r="AB26" s="102"/>
      <c r="AC26" s="102"/>
      <c r="AD26" s="102"/>
      <c r="AE26" s="2" t="s">
        <v>12</v>
      </c>
      <c r="AF26" s="101">
        <v>500</v>
      </c>
      <c r="AG26" s="102"/>
      <c r="AH26" s="102"/>
      <c r="AI26" s="102"/>
      <c r="AJ26" s="1" t="s">
        <v>12</v>
      </c>
      <c r="AK26" s="177">
        <f t="shared" si="0"/>
        <v>3000</v>
      </c>
      <c r="AL26" s="178"/>
      <c r="AM26" s="178"/>
      <c r="AN26" s="178"/>
      <c r="AO26" s="9" t="s">
        <v>12</v>
      </c>
      <c r="AP26" s="65"/>
      <c r="AQ26" s="394"/>
      <c r="AR26" s="395"/>
      <c r="AS26" s="369"/>
      <c r="AT26" s="370"/>
      <c r="AU26" s="370"/>
      <c r="AV26" s="371"/>
      <c r="AW26" s="341" t="s">
        <v>100</v>
      </c>
      <c r="AX26" s="342"/>
      <c r="AY26" s="342"/>
      <c r="AZ26" s="343"/>
      <c r="BA26" s="390"/>
      <c r="BB26" s="390"/>
      <c r="BC26" s="390"/>
      <c r="BD26" s="390"/>
      <c r="BE26" s="350" t="s">
        <v>101</v>
      </c>
      <c r="BF26" s="350"/>
      <c r="BG26" s="350"/>
      <c r="BH26" s="350"/>
      <c r="BI26" s="411"/>
      <c r="BJ26" s="411"/>
      <c r="BK26" s="411"/>
      <c r="BL26" s="411"/>
      <c r="BM26" s="352" t="s">
        <v>102</v>
      </c>
      <c r="BN26" s="352"/>
      <c r="BO26" s="352"/>
      <c r="BP26" s="352"/>
      <c r="BQ26" s="390">
        <v>1000</v>
      </c>
      <c r="BR26" s="390"/>
      <c r="BS26" s="390"/>
      <c r="BT26" s="391"/>
      <c r="BU26" s="344" t="str">
        <f>$G$7&amp;"月"</f>
        <v>9月</v>
      </c>
      <c r="BV26" s="345"/>
      <c r="BW26" s="434">
        <v>2000</v>
      </c>
      <c r="BX26" s="434"/>
      <c r="BY26" s="434"/>
      <c r="BZ26" s="434"/>
      <c r="CA26" s="323" t="str">
        <f>$L$7&amp;"月"</f>
        <v>10月</v>
      </c>
      <c r="CB26" s="324"/>
      <c r="CC26" s="389">
        <v>2000</v>
      </c>
      <c r="CD26" s="389"/>
      <c r="CE26" s="389"/>
      <c r="CF26" s="389"/>
      <c r="CG26" s="323" t="str">
        <f>$Q$7&amp;"月"</f>
        <v>11月</v>
      </c>
      <c r="CH26" s="324"/>
      <c r="CI26" s="389">
        <v>2000</v>
      </c>
      <c r="CJ26" s="389"/>
      <c r="CK26" s="389"/>
      <c r="CL26" s="389"/>
      <c r="CM26" s="325" t="str">
        <f>$V$7&amp;"月以降"</f>
        <v>12月以降</v>
      </c>
      <c r="CN26" s="326"/>
      <c r="CO26" s="389">
        <v>2000</v>
      </c>
      <c r="CP26" s="389"/>
      <c r="CQ26" s="389"/>
      <c r="CR26" s="433"/>
      <c r="CS26" s="472"/>
      <c r="CT26" s="473"/>
      <c r="CU26" s="473"/>
      <c r="CV26" s="473"/>
      <c r="CW26" s="473"/>
      <c r="CX26" s="473"/>
      <c r="CY26" s="474"/>
    </row>
    <row r="27" spans="1:103" ht="20.100000000000001" customHeight="1" x14ac:dyDescent="0.15">
      <c r="A27" s="239"/>
      <c r="B27" s="188" t="s">
        <v>39</v>
      </c>
      <c r="C27" s="188"/>
      <c r="D27" s="188"/>
      <c r="E27" s="188"/>
      <c r="F27" s="189"/>
      <c r="G27" s="101"/>
      <c r="H27" s="102"/>
      <c r="I27" s="102"/>
      <c r="J27" s="102"/>
      <c r="K27" s="2" t="s">
        <v>12</v>
      </c>
      <c r="L27" s="101"/>
      <c r="M27" s="102"/>
      <c r="N27" s="102"/>
      <c r="O27" s="102"/>
      <c r="P27" s="2" t="s">
        <v>12</v>
      </c>
      <c r="Q27" s="101"/>
      <c r="R27" s="102"/>
      <c r="S27" s="102"/>
      <c r="T27" s="102"/>
      <c r="U27" s="2" t="s">
        <v>12</v>
      </c>
      <c r="V27" s="101">
        <v>1000</v>
      </c>
      <c r="W27" s="102"/>
      <c r="X27" s="102"/>
      <c r="Y27" s="102"/>
      <c r="Z27" s="2" t="s">
        <v>12</v>
      </c>
      <c r="AA27" s="101"/>
      <c r="AB27" s="102"/>
      <c r="AC27" s="102"/>
      <c r="AD27" s="102"/>
      <c r="AE27" s="2" t="s">
        <v>12</v>
      </c>
      <c r="AF27" s="101"/>
      <c r="AG27" s="102"/>
      <c r="AH27" s="102"/>
      <c r="AI27" s="102"/>
      <c r="AJ27" s="1" t="s">
        <v>12</v>
      </c>
      <c r="AK27" s="177">
        <f t="shared" si="0"/>
        <v>1000</v>
      </c>
      <c r="AL27" s="178"/>
      <c r="AM27" s="178"/>
      <c r="AN27" s="178"/>
      <c r="AO27" s="9" t="s">
        <v>12</v>
      </c>
      <c r="AP27" s="65"/>
      <c r="AQ27" s="396"/>
      <c r="AR27" s="397"/>
      <c r="AS27" s="418"/>
      <c r="AT27" s="419"/>
      <c r="AU27" s="419"/>
      <c r="AV27" s="420"/>
      <c r="AW27" s="435" t="s">
        <v>103</v>
      </c>
      <c r="AX27" s="436"/>
      <c r="AY27" s="436"/>
      <c r="AZ27" s="436"/>
      <c r="BA27" s="436"/>
      <c r="BB27" s="436"/>
      <c r="BC27" s="452"/>
      <c r="BD27" s="453"/>
      <c r="BE27" s="453"/>
      <c r="BF27" s="453"/>
      <c r="BG27" s="423" t="s">
        <v>104</v>
      </c>
      <c r="BH27" s="424"/>
      <c r="BI27" s="435" t="s">
        <v>105</v>
      </c>
      <c r="BJ27" s="436"/>
      <c r="BK27" s="436"/>
      <c r="BL27" s="436"/>
      <c r="BM27" s="436"/>
      <c r="BN27" s="436"/>
      <c r="BO27" s="452"/>
      <c r="BP27" s="453"/>
      <c r="BQ27" s="453"/>
      <c r="BR27" s="453"/>
      <c r="BS27" s="466" t="s">
        <v>104</v>
      </c>
      <c r="BT27" s="467"/>
      <c r="BU27" s="435" t="s">
        <v>106</v>
      </c>
      <c r="BV27" s="436"/>
      <c r="BW27" s="436"/>
      <c r="BX27" s="436"/>
      <c r="BY27" s="454"/>
      <c r="BZ27" s="454"/>
      <c r="CA27" s="452"/>
      <c r="CB27" s="453"/>
      <c r="CC27" s="453"/>
      <c r="CD27" s="453"/>
      <c r="CE27" s="455" t="s">
        <v>104</v>
      </c>
      <c r="CF27" s="456"/>
      <c r="CG27" s="428" t="s">
        <v>107</v>
      </c>
      <c r="CH27" s="429"/>
      <c r="CI27" s="429"/>
      <c r="CJ27" s="429"/>
      <c r="CK27" s="429"/>
      <c r="CL27" s="429"/>
      <c r="CM27" s="501"/>
      <c r="CN27" s="502"/>
      <c r="CO27" s="502"/>
      <c r="CP27" s="502"/>
      <c r="CQ27" s="464" t="s">
        <v>104</v>
      </c>
      <c r="CR27" s="465"/>
      <c r="CS27" s="475"/>
      <c r="CT27" s="476"/>
      <c r="CU27" s="476"/>
      <c r="CV27" s="476"/>
      <c r="CW27" s="476"/>
      <c r="CX27" s="476"/>
      <c r="CY27" s="477"/>
    </row>
    <row r="28" spans="1:103" ht="20.100000000000001" customHeight="1" x14ac:dyDescent="0.15">
      <c r="A28" s="239"/>
      <c r="B28" s="190" t="s">
        <v>40</v>
      </c>
      <c r="C28" s="190"/>
      <c r="D28" s="190"/>
      <c r="E28" s="190"/>
      <c r="F28" s="191"/>
      <c r="G28" s="101">
        <v>300</v>
      </c>
      <c r="H28" s="102"/>
      <c r="I28" s="102"/>
      <c r="J28" s="102"/>
      <c r="K28" s="2" t="s">
        <v>12</v>
      </c>
      <c r="L28" s="101">
        <v>300</v>
      </c>
      <c r="M28" s="102"/>
      <c r="N28" s="102"/>
      <c r="O28" s="102"/>
      <c r="P28" s="2" t="s">
        <v>12</v>
      </c>
      <c r="Q28" s="101">
        <v>300</v>
      </c>
      <c r="R28" s="102"/>
      <c r="S28" s="102"/>
      <c r="T28" s="102"/>
      <c r="U28" s="2" t="s">
        <v>12</v>
      </c>
      <c r="V28" s="101">
        <v>300</v>
      </c>
      <c r="W28" s="102"/>
      <c r="X28" s="102"/>
      <c r="Y28" s="102"/>
      <c r="Z28" s="2" t="s">
        <v>12</v>
      </c>
      <c r="AA28" s="101">
        <v>300</v>
      </c>
      <c r="AB28" s="102"/>
      <c r="AC28" s="102"/>
      <c r="AD28" s="102"/>
      <c r="AE28" s="2" t="s">
        <v>12</v>
      </c>
      <c r="AF28" s="101">
        <v>300</v>
      </c>
      <c r="AG28" s="102"/>
      <c r="AH28" s="102"/>
      <c r="AI28" s="102"/>
      <c r="AJ28" s="1" t="s">
        <v>12</v>
      </c>
      <c r="AK28" s="177">
        <f t="shared" si="0"/>
        <v>1800</v>
      </c>
      <c r="AL28" s="178"/>
      <c r="AM28" s="178"/>
      <c r="AN28" s="178"/>
      <c r="AO28" s="9" t="s">
        <v>12</v>
      </c>
      <c r="AP28" s="65"/>
      <c r="AQ28" s="392" t="s">
        <v>112</v>
      </c>
      <c r="AR28" s="393"/>
      <c r="AS28" s="398" t="s">
        <v>90</v>
      </c>
      <c r="AT28" s="398"/>
      <c r="AU28" s="398"/>
      <c r="AV28" s="399"/>
      <c r="AW28" s="412"/>
      <c r="AX28" s="413"/>
      <c r="AY28" s="413"/>
      <c r="AZ28" s="413"/>
      <c r="BA28" s="416"/>
      <c r="BB28" s="416"/>
      <c r="BC28" s="416"/>
      <c r="BD28" s="416"/>
      <c r="BE28" s="416"/>
      <c r="BF28" s="416"/>
      <c r="BG28" s="416"/>
      <c r="BH28" s="417"/>
      <c r="BI28" s="412"/>
      <c r="BJ28" s="413"/>
      <c r="BK28" s="413"/>
      <c r="BL28" s="413"/>
      <c r="BM28" s="416"/>
      <c r="BN28" s="416"/>
      <c r="BO28" s="416"/>
      <c r="BP28" s="416"/>
      <c r="BQ28" s="416"/>
      <c r="BR28" s="416"/>
      <c r="BS28" s="416"/>
      <c r="BT28" s="417"/>
      <c r="BU28" s="412">
        <v>1000</v>
      </c>
      <c r="BV28" s="413"/>
      <c r="BW28" s="413"/>
      <c r="BX28" s="413"/>
      <c r="BY28" s="416">
        <v>1000</v>
      </c>
      <c r="BZ28" s="416"/>
      <c r="CA28" s="416"/>
      <c r="CB28" s="416"/>
      <c r="CC28" s="416">
        <v>1000</v>
      </c>
      <c r="CD28" s="416"/>
      <c r="CE28" s="416"/>
      <c r="CF28" s="417"/>
      <c r="CG28" s="499">
        <f>SUM(AW28,BI28,BU28)</f>
        <v>1000</v>
      </c>
      <c r="CH28" s="500"/>
      <c r="CI28" s="500"/>
      <c r="CJ28" s="500"/>
      <c r="CK28" s="495">
        <f>SUM(BA28,BM28,BY28)</f>
        <v>1000</v>
      </c>
      <c r="CL28" s="495"/>
      <c r="CM28" s="495"/>
      <c r="CN28" s="495"/>
      <c r="CO28" s="495">
        <f>SUM(BE28,BQ28,CC28)</f>
        <v>1000</v>
      </c>
      <c r="CP28" s="495"/>
      <c r="CQ28" s="495"/>
      <c r="CR28" s="496"/>
      <c r="CS28" s="497" t="s">
        <v>91</v>
      </c>
      <c r="CT28" s="498"/>
      <c r="CU28" s="498"/>
      <c r="CV28" s="493"/>
      <c r="CW28" s="493"/>
      <c r="CX28" s="493"/>
      <c r="CY28" s="494"/>
    </row>
    <row r="29" spans="1:103" ht="20.100000000000001" customHeight="1" thickBot="1" x14ac:dyDescent="0.2">
      <c r="A29" s="239"/>
      <c r="B29" s="245"/>
      <c r="C29" s="245"/>
      <c r="D29" s="245"/>
      <c r="E29" s="245"/>
      <c r="F29" s="246"/>
      <c r="G29" s="155"/>
      <c r="H29" s="156"/>
      <c r="I29" s="156"/>
      <c r="J29" s="156"/>
      <c r="K29" s="28" t="s">
        <v>12</v>
      </c>
      <c r="L29" s="155"/>
      <c r="M29" s="156"/>
      <c r="N29" s="156"/>
      <c r="O29" s="156"/>
      <c r="P29" s="28" t="s">
        <v>12</v>
      </c>
      <c r="Q29" s="155"/>
      <c r="R29" s="156"/>
      <c r="S29" s="156"/>
      <c r="T29" s="156"/>
      <c r="U29" s="28" t="s">
        <v>12</v>
      </c>
      <c r="V29" s="155"/>
      <c r="W29" s="156"/>
      <c r="X29" s="156"/>
      <c r="Y29" s="156"/>
      <c r="Z29" s="28" t="s">
        <v>12</v>
      </c>
      <c r="AA29" s="155"/>
      <c r="AB29" s="156"/>
      <c r="AC29" s="156"/>
      <c r="AD29" s="156"/>
      <c r="AE29" s="28" t="s">
        <v>12</v>
      </c>
      <c r="AF29" s="155"/>
      <c r="AG29" s="156"/>
      <c r="AH29" s="156"/>
      <c r="AI29" s="156"/>
      <c r="AJ29" s="29" t="s">
        <v>12</v>
      </c>
      <c r="AK29" s="155" t="s">
        <v>12</v>
      </c>
      <c r="AL29" s="156"/>
      <c r="AM29" s="156"/>
      <c r="AN29" s="156"/>
      <c r="AO29" s="30" t="s">
        <v>12</v>
      </c>
      <c r="AP29" s="65"/>
      <c r="AQ29" s="394"/>
      <c r="AR29" s="395"/>
      <c r="AS29" s="425" t="s">
        <v>92</v>
      </c>
      <c r="AT29" s="425"/>
      <c r="AU29" s="425"/>
      <c r="AV29" s="426"/>
      <c r="AW29" s="409"/>
      <c r="AX29" s="410"/>
      <c r="AY29" s="410"/>
      <c r="AZ29" s="410"/>
      <c r="BA29" s="427"/>
      <c r="BB29" s="427"/>
      <c r="BC29" s="427"/>
      <c r="BD29" s="427"/>
      <c r="BE29" s="427"/>
      <c r="BF29" s="427"/>
      <c r="BG29" s="427"/>
      <c r="BH29" s="432"/>
      <c r="BI29" s="409"/>
      <c r="BJ29" s="410"/>
      <c r="BK29" s="410"/>
      <c r="BL29" s="410"/>
      <c r="BM29" s="427"/>
      <c r="BN29" s="427"/>
      <c r="BO29" s="427"/>
      <c r="BP29" s="427"/>
      <c r="BQ29" s="427"/>
      <c r="BR29" s="427"/>
      <c r="BS29" s="427"/>
      <c r="BT29" s="432"/>
      <c r="BU29" s="409">
        <v>1000</v>
      </c>
      <c r="BV29" s="410"/>
      <c r="BW29" s="410"/>
      <c r="BX29" s="410"/>
      <c r="BY29" s="427">
        <v>1000</v>
      </c>
      <c r="BZ29" s="427"/>
      <c r="CA29" s="427"/>
      <c r="CB29" s="427"/>
      <c r="CC29" s="427">
        <v>1000</v>
      </c>
      <c r="CD29" s="427"/>
      <c r="CE29" s="427"/>
      <c r="CF29" s="432"/>
      <c r="CG29" s="383">
        <f>SUM(AW29,BI29,BU29)</f>
        <v>1000</v>
      </c>
      <c r="CH29" s="384"/>
      <c r="CI29" s="384"/>
      <c r="CJ29" s="384"/>
      <c r="CK29" s="381">
        <f>SUM(BA29,BM29,BY29)</f>
        <v>1000</v>
      </c>
      <c r="CL29" s="381"/>
      <c r="CM29" s="381"/>
      <c r="CN29" s="381"/>
      <c r="CO29" s="381">
        <f>SUM(BE29,BQ29,CC29)</f>
        <v>1000</v>
      </c>
      <c r="CP29" s="381"/>
      <c r="CQ29" s="381"/>
      <c r="CR29" s="382"/>
      <c r="CS29" s="439" t="s">
        <v>93</v>
      </c>
      <c r="CT29" s="440"/>
      <c r="CU29" s="440"/>
      <c r="CV29" s="437"/>
      <c r="CW29" s="437"/>
      <c r="CX29" s="437"/>
      <c r="CY29" s="438"/>
    </row>
    <row r="30" spans="1:103" ht="20.100000000000001" customHeight="1" thickTop="1" thickBot="1" x14ac:dyDescent="0.2">
      <c r="A30" s="240"/>
      <c r="B30" s="158" t="s">
        <v>24</v>
      </c>
      <c r="C30" s="185"/>
      <c r="D30" s="185"/>
      <c r="E30" s="185"/>
      <c r="F30" s="186"/>
      <c r="G30" s="175">
        <f>SUM(G18:J21,G23:J29)</f>
        <v>12300</v>
      </c>
      <c r="H30" s="176"/>
      <c r="I30" s="176"/>
      <c r="J30" s="176"/>
      <c r="K30" s="25" t="s">
        <v>12</v>
      </c>
      <c r="L30" s="175">
        <f>SUM(L18:O21,L23:O29)</f>
        <v>12800</v>
      </c>
      <c r="M30" s="176"/>
      <c r="N30" s="176"/>
      <c r="O30" s="176"/>
      <c r="P30" s="25" t="s">
        <v>12</v>
      </c>
      <c r="Q30" s="175">
        <f>SUM(Q18:T21,Q23:T29)</f>
        <v>12300</v>
      </c>
      <c r="R30" s="176"/>
      <c r="S30" s="176"/>
      <c r="T30" s="176"/>
      <c r="U30" s="25" t="s">
        <v>12</v>
      </c>
      <c r="V30" s="175">
        <f>SUM(V18:Y21,V23:Y29)</f>
        <v>13300</v>
      </c>
      <c r="W30" s="176"/>
      <c r="X30" s="176"/>
      <c r="Y30" s="176"/>
      <c r="Z30" s="25" t="s">
        <v>12</v>
      </c>
      <c r="AA30" s="175">
        <f>SUM(AA18:AD21,AA23:AD29)</f>
        <v>12300</v>
      </c>
      <c r="AB30" s="176"/>
      <c r="AC30" s="176"/>
      <c r="AD30" s="176"/>
      <c r="AE30" s="25" t="s">
        <v>12</v>
      </c>
      <c r="AF30" s="175">
        <f>SUM(AF18:AI21,AF23:AI29)</f>
        <v>12300</v>
      </c>
      <c r="AG30" s="176"/>
      <c r="AH30" s="176"/>
      <c r="AI30" s="176"/>
      <c r="AJ30" s="26" t="s">
        <v>12</v>
      </c>
      <c r="AK30" s="175">
        <f>SUM(AK18:AN21,AK23:AN29)</f>
        <v>75300</v>
      </c>
      <c r="AL30" s="176"/>
      <c r="AM30" s="176"/>
      <c r="AN30" s="176"/>
      <c r="AO30" s="27" t="s">
        <v>12</v>
      </c>
      <c r="AP30" s="65"/>
      <c r="AQ30" s="394"/>
      <c r="AR30" s="395"/>
      <c r="AS30" s="364" t="s">
        <v>94</v>
      </c>
      <c r="AT30" s="364"/>
      <c r="AU30" s="364"/>
      <c r="AV30" s="365"/>
      <c r="AW30" s="414"/>
      <c r="AX30" s="415"/>
      <c r="AY30" s="415"/>
      <c r="AZ30" s="415"/>
      <c r="BA30" s="346">
        <f>AW30-BA28+BA29</f>
        <v>0</v>
      </c>
      <c r="BB30" s="346"/>
      <c r="BC30" s="346"/>
      <c r="BD30" s="346"/>
      <c r="BE30" s="346">
        <f>BA30-BE28+BE29</f>
        <v>0</v>
      </c>
      <c r="BF30" s="346"/>
      <c r="BG30" s="346"/>
      <c r="BH30" s="347"/>
      <c r="BI30" s="414"/>
      <c r="BJ30" s="415"/>
      <c r="BK30" s="415"/>
      <c r="BL30" s="415"/>
      <c r="BM30" s="346">
        <f>BI30-BM28+BM29</f>
        <v>0</v>
      </c>
      <c r="BN30" s="346"/>
      <c r="BO30" s="346"/>
      <c r="BP30" s="346"/>
      <c r="BQ30" s="346">
        <f>BM30-BQ28+BQ29</f>
        <v>0</v>
      </c>
      <c r="BR30" s="346"/>
      <c r="BS30" s="346"/>
      <c r="BT30" s="347"/>
      <c r="BU30" s="414">
        <v>4000</v>
      </c>
      <c r="BV30" s="415"/>
      <c r="BW30" s="415"/>
      <c r="BX30" s="415"/>
      <c r="BY30" s="346">
        <f>BU30-BY28+BY29</f>
        <v>4000</v>
      </c>
      <c r="BZ30" s="346"/>
      <c r="CA30" s="346"/>
      <c r="CB30" s="346"/>
      <c r="CC30" s="346">
        <f>BY30-CC28+CC29</f>
        <v>4000</v>
      </c>
      <c r="CD30" s="346"/>
      <c r="CE30" s="346"/>
      <c r="CF30" s="347"/>
      <c r="CG30" s="332">
        <f>SUM(AW30,BI30,BU30)</f>
        <v>4000</v>
      </c>
      <c r="CH30" s="333"/>
      <c r="CI30" s="333"/>
      <c r="CJ30" s="333"/>
      <c r="CK30" s="346">
        <f>CG30-CK28+CK29</f>
        <v>4000</v>
      </c>
      <c r="CL30" s="346"/>
      <c r="CM30" s="346"/>
      <c r="CN30" s="346"/>
      <c r="CO30" s="346">
        <f>CK30-CO28+CO29</f>
        <v>4000</v>
      </c>
      <c r="CP30" s="346"/>
      <c r="CQ30" s="346"/>
      <c r="CR30" s="347"/>
      <c r="CS30" s="441" t="s">
        <v>95</v>
      </c>
      <c r="CT30" s="442"/>
      <c r="CU30" s="442"/>
      <c r="CV30" s="446">
        <v>0.02</v>
      </c>
      <c r="CW30" s="446"/>
      <c r="CX30" s="446"/>
      <c r="CY30" s="447"/>
    </row>
    <row r="31" spans="1:103" ht="20.100000000000001" customHeight="1" x14ac:dyDescent="0.15">
      <c r="A31" s="254" t="s">
        <v>41</v>
      </c>
      <c r="B31" s="256" t="s">
        <v>70</v>
      </c>
      <c r="C31" s="256"/>
      <c r="D31" s="256"/>
      <c r="E31" s="256"/>
      <c r="F31" s="257"/>
      <c r="G31" s="203">
        <f>G10+G17-G30</f>
        <v>1200</v>
      </c>
      <c r="H31" s="204"/>
      <c r="I31" s="204"/>
      <c r="J31" s="204"/>
      <c r="K31" s="192" t="s">
        <v>12</v>
      </c>
      <c r="L31" s="203">
        <f>L10+L17-L30</f>
        <v>4800</v>
      </c>
      <c r="M31" s="204"/>
      <c r="N31" s="204"/>
      <c r="O31" s="204"/>
      <c r="P31" s="192" t="s">
        <v>12</v>
      </c>
      <c r="Q31" s="203">
        <f>Q10+Q17-Q30</f>
        <v>3900</v>
      </c>
      <c r="R31" s="204"/>
      <c r="S31" s="204"/>
      <c r="T31" s="204"/>
      <c r="U31" s="192" t="s">
        <v>12</v>
      </c>
      <c r="V31" s="203">
        <f>V10+V17-V30</f>
        <v>-2060</v>
      </c>
      <c r="W31" s="204"/>
      <c r="X31" s="204"/>
      <c r="Y31" s="204"/>
      <c r="Z31" s="192" t="s">
        <v>12</v>
      </c>
      <c r="AA31" s="203">
        <f>AA10+AA17-AA30</f>
        <v>4880</v>
      </c>
      <c r="AB31" s="204"/>
      <c r="AC31" s="204"/>
      <c r="AD31" s="204"/>
      <c r="AE31" s="192" t="s">
        <v>12</v>
      </c>
      <c r="AF31" s="203">
        <f>AF10+AF17-AF30</f>
        <v>1820</v>
      </c>
      <c r="AG31" s="204"/>
      <c r="AH31" s="204"/>
      <c r="AI31" s="204"/>
      <c r="AJ31" s="192" t="s">
        <v>12</v>
      </c>
      <c r="AK31" s="197" t="s">
        <v>16</v>
      </c>
      <c r="AL31" s="198"/>
      <c r="AM31" s="198"/>
      <c r="AN31" s="198"/>
      <c r="AO31" s="199"/>
      <c r="AP31" s="65"/>
      <c r="AQ31" s="394"/>
      <c r="AR31" s="395"/>
      <c r="AS31" s="366" t="s">
        <v>96</v>
      </c>
      <c r="AT31" s="367"/>
      <c r="AU31" s="367"/>
      <c r="AV31" s="368"/>
      <c r="AW31" s="375" t="s">
        <v>97</v>
      </c>
      <c r="AX31" s="329"/>
      <c r="AY31" s="329"/>
      <c r="AZ31" s="329"/>
      <c r="BA31" s="329"/>
      <c r="BB31" s="329"/>
      <c r="BC31" s="329"/>
      <c r="BD31" s="329"/>
      <c r="BE31" s="329"/>
      <c r="BF31" s="329"/>
      <c r="BG31" s="329"/>
      <c r="BH31" s="329"/>
      <c r="BI31" s="329"/>
      <c r="BJ31" s="329"/>
      <c r="BK31" s="376"/>
      <c r="BL31" s="328" t="s">
        <v>24</v>
      </c>
      <c r="BM31" s="329"/>
      <c r="BN31" s="329"/>
      <c r="BO31" s="380">
        <f>SUM(BA32,BI32,BQ32)</f>
        <v>1500</v>
      </c>
      <c r="BP31" s="380"/>
      <c r="BQ31" s="380"/>
      <c r="BR31" s="380"/>
      <c r="BS31" s="329" t="s">
        <v>11</v>
      </c>
      <c r="BT31" s="331"/>
      <c r="BU31" s="377" t="s">
        <v>98</v>
      </c>
      <c r="BV31" s="378"/>
      <c r="BW31" s="378"/>
      <c r="BX31" s="378"/>
      <c r="BY31" s="378"/>
      <c r="BZ31" s="378"/>
      <c r="CA31" s="378"/>
      <c r="CB31" s="378"/>
      <c r="CC31" s="378"/>
      <c r="CD31" s="378"/>
      <c r="CE31" s="378"/>
      <c r="CF31" s="378"/>
      <c r="CG31" s="378"/>
      <c r="CH31" s="378"/>
      <c r="CI31" s="379"/>
      <c r="CJ31" s="328" t="s">
        <v>24</v>
      </c>
      <c r="CK31" s="329"/>
      <c r="CL31" s="329"/>
      <c r="CM31" s="330">
        <f>SUM(BW32,CC32,CI32,CO32)</f>
        <v>24000</v>
      </c>
      <c r="CN31" s="330"/>
      <c r="CO31" s="330"/>
      <c r="CP31" s="330"/>
      <c r="CQ31" s="329" t="s">
        <v>11</v>
      </c>
      <c r="CR31" s="331"/>
      <c r="CS31" s="469" t="s">
        <v>99</v>
      </c>
      <c r="CT31" s="470"/>
      <c r="CU31" s="470"/>
      <c r="CV31" s="470"/>
      <c r="CW31" s="470"/>
      <c r="CX31" s="470"/>
      <c r="CY31" s="471"/>
    </row>
    <row r="32" spans="1:103" ht="20.100000000000001" customHeight="1" thickBot="1" x14ac:dyDescent="0.2">
      <c r="A32" s="255"/>
      <c r="B32" s="258"/>
      <c r="C32" s="258"/>
      <c r="D32" s="258"/>
      <c r="E32" s="258"/>
      <c r="F32" s="259"/>
      <c r="G32" s="205"/>
      <c r="H32" s="206"/>
      <c r="I32" s="206"/>
      <c r="J32" s="206"/>
      <c r="K32" s="193"/>
      <c r="L32" s="205"/>
      <c r="M32" s="206"/>
      <c r="N32" s="206"/>
      <c r="O32" s="206"/>
      <c r="P32" s="193"/>
      <c r="Q32" s="205"/>
      <c r="R32" s="206"/>
      <c r="S32" s="206"/>
      <c r="T32" s="206"/>
      <c r="U32" s="193"/>
      <c r="V32" s="205"/>
      <c r="W32" s="206"/>
      <c r="X32" s="206"/>
      <c r="Y32" s="206"/>
      <c r="Z32" s="193"/>
      <c r="AA32" s="205"/>
      <c r="AB32" s="206"/>
      <c r="AC32" s="206"/>
      <c r="AD32" s="206"/>
      <c r="AE32" s="193"/>
      <c r="AF32" s="205"/>
      <c r="AG32" s="206"/>
      <c r="AH32" s="206"/>
      <c r="AI32" s="206"/>
      <c r="AJ32" s="193"/>
      <c r="AK32" s="200"/>
      <c r="AL32" s="201"/>
      <c r="AM32" s="201"/>
      <c r="AN32" s="201"/>
      <c r="AO32" s="202"/>
      <c r="AP32" s="65"/>
      <c r="AQ32" s="394"/>
      <c r="AR32" s="395"/>
      <c r="AS32" s="369"/>
      <c r="AT32" s="370"/>
      <c r="AU32" s="370"/>
      <c r="AV32" s="371"/>
      <c r="AW32" s="341" t="s">
        <v>100</v>
      </c>
      <c r="AX32" s="342"/>
      <c r="AY32" s="342"/>
      <c r="AZ32" s="343"/>
      <c r="BA32" s="390">
        <v>1000</v>
      </c>
      <c r="BB32" s="390"/>
      <c r="BC32" s="390"/>
      <c r="BD32" s="390"/>
      <c r="BE32" s="350" t="s">
        <v>101</v>
      </c>
      <c r="BF32" s="350"/>
      <c r="BG32" s="350"/>
      <c r="BH32" s="350"/>
      <c r="BI32" s="411"/>
      <c r="BJ32" s="411"/>
      <c r="BK32" s="411"/>
      <c r="BL32" s="411"/>
      <c r="BM32" s="352" t="s">
        <v>102</v>
      </c>
      <c r="BN32" s="352"/>
      <c r="BO32" s="352"/>
      <c r="BP32" s="352"/>
      <c r="BQ32" s="390">
        <v>500</v>
      </c>
      <c r="BR32" s="390"/>
      <c r="BS32" s="390"/>
      <c r="BT32" s="391"/>
      <c r="BU32" s="344" t="str">
        <f>$G$7&amp;"月"</f>
        <v>9月</v>
      </c>
      <c r="BV32" s="345"/>
      <c r="BW32" s="434">
        <v>6000</v>
      </c>
      <c r="BX32" s="434"/>
      <c r="BY32" s="434"/>
      <c r="BZ32" s="434"/>
      <c r="CA32" s="323" t="str">
        <f>$L$7&amp;"月"</f>
        <v>10月</v>
      </c>
      <c r="CB32" s="324"/>
      <c r="CC32" s="389">
        <v>6000</v>
      </c>
      <c r="CD32" s="389"/>
      <c r="CE32" s="389"/>
      <c r="CF32" s="389"/>
      <c r="CG32" s="323" t="str">
        <f>$Q$7&amp;"月"</f>
        <v>11月</v>
      </c>
      <c r="CH32" s="324"/>
      <c r="CI32" s="389">
        <v>6000</v>
      </c>
      <c r="CJ32" s="389"/>
      <c r="CK32" s="389"/>
      <c r="CL32" s="389"/>
      <c r="CM32" s="325" t="str">
        <f>$V$7&amp;"月以降"</f>
        <v>12月以降</v>
      </c>
      <c r="CN32" s="326"/>
      <c r="CO32" s="389">
        <v>6000</v>
      </c>
      <c r="CP32" s="389"/>
      <c r="CQ32" s="389"/>
      <c r="CR32" s="433"/>
      <c r="CS32" s="472"/>
      <c r="CT32" s="473"/>
      <c r="CU32" s="473"/>
      <c r="CV32" s="473"/>
      <c r="CW32" s="473"/>
      <c r="CX32" s="473"/>
      <c r="CY32" s="474"/>
    </row>
    <row r="33" spans="1:103" ht="20.100000000000001" customHeight="1" x14ac:dyDescent="0.15">
      <c r="A33" s="31" t="s">
        <v>42</v>
      </c>
      <c r="B33" s="159" t="s">
        <v>43</v>
      </c>
      <c r="C33" s="159"/>
      <c r="D33" s="159"/>
      <c r="E33" s="159"/>
      <c r="F33" s="160"/>
      <c r="G33" s="543">
        <f>BU47</f>
        <v>1500</v>
      </c>
      <c r="H33" s="544"/>
      <c r="I33" s="544"/>
      <c r="J33" s="544"/>
      <c r="K33" s="6" t="s">
        <v>12</v>
      </c>
      <c r="L33" s="543">
        <f>BY47</f>
        <v>1500</v>
      </c>
      <c r="M33" s="544"/>
      <c r="N33" s="544"/>
      <c r="O33" s="544"/>
      <c r="P33" s="6" t="s">
        <v>12</v>
      </c>
      <c r="Q33" s="543">
        <f>CC47</f>
        <v>1500</v>
      </c>
      <c r="R33" s="544"/>
      <c r="S33" s="544"/>
      <c r="T33" s="544"/>
      <c r="U33" s="6" t="s">
        <v>12</v>
      </c>
      <c r="V33" s="107">
        <v>1500</v>
      </c>
      <c r="W33" s="108"/>
      <c r="X33" s="108"/>
      <c r="Y33" s="108"/>
      <c r="Z33" s="6" t="s">
        <v>12</v>
      </c>
      <c r="AA33" s="107">
        <v>1500</v>
      </c>
      <c r="AB33" s="108"/>
      <c r="AC33" s="108"/>
      <c r="AD33" s="108"/>
      <c r="AE33" s="6" t="s">
        <v>12</v>
      </c>
      <c r="AF33" s="107">
        <v>1500</v>
      </c>
      <c r="AG33" s="108"/>
      <c r="AH33" s="108"/>
      <c r="AI33" s="108"/>
      <c r="AJ33" s="7" t="s">
        <v>12</v>
      </c>
      <c r="AK33" s="163">
        <f>SUM(G33,L33,Q33,V33,AA33,AF33)</f>
        <v>9000</v>
      </c>
      <c r="AL33" s="164"/>
      <c r="AM33" s="164"/>
      <c r="AN33" s="164"/>
      <c r="AO33" s="8" t="s">
        <v>12</v>
      </c>
      <c r="AP33" s="65"/>
      <c r="AQ33" s="396"/>
      <c r="AR33" s="397"/>
      <c r="AS33" s="418"/>
      <c r="AT33" s="419"/>
      <c r="AU33" s="419"/>
      <c r="AV33" s="420"/>
      <c r="AW33" s="435" t="s">
        <v>103</v>
      </c>
      <c r="AX33" s="436"/>
      <c r="AY33" s="436"/>
      <c r="AZ33" s="436"/>
      <c r="BA33" s="436"/>
      <c r="BB33" s="436"/>
      <c r="BC33" s="421"/>
      <c r="BD33" s="422"/>
      <c r="BE33" s="422"/>
      <c r="BF33" s="422"/>
      <c r="BG33" s="423" t="s">
        <v>104</v>
      </c>
      <c r="BH33" s="424"/>
      <c r="BI33" s="435" t="s">
        <v>105</v>
      </c>
      <c r="BJ33" s="436"/>
      <c r="BK33" s="436"/>
      <c r="BL33" s="436"/>
      <c r="BM33" s="436"/>
      <c r="BN33" s="436"/>
      <c r="BO33" s="421"/>
      <c r="BP33" s="422"/>
      <c r="BQ33" s="422"/>
      <c r="BR33" s="422"/>
      <c r="BS33" s="466" t="s">
        <v>104</v>
      </c>
      <c r="BT33" s="467"/>
      <c r="BU33" s="435" t="s">
        <v>106</v>
      </c>
      <c r="BV33" s="436"/>
      <c r="BW33" s="436"/>
      <c r="BX33" s="436"/>
      <c r="BY33" s="454"/>
      <c r="BZ33" s="454"/>
      <c r="CA33" s="421"/>
      <c r="CB33" s="422"/>
      <c r="CC33" s="422"/>
      <c r="CD33" s="422"/>
      <c r="CE33" s="455" t="s">
        <v>104</v>
      </c>
      <c r="CF33" s="456"/>
      <c r="CG33" s="428" t="s">
        <v>107</v>
      </c>
      <c r="CH33" s="429"/>
      <c r="CI33" s="429"/>
      <c r="CJ33" s="429"/>
      <c r="CK33" s="429"/>
      <c r="CL33" s="429"/>
      <c r="CM33" s="430"/>
      <c r="CN33" s="431"/>
      <c r="CO33" s="431"/>
      <c r="CP33" s="431"/>
      <c r="CQ33" s="464" t="s">
        <v>104</v>
      </c>
      <c r="CR33" s="465"/>
      <c r="CS33" s="475"/>
      <c r="CT33" s="476"/>
      <c r="CU33" s="476"/>
      <c r="CV33" s="476"/>
      <c r="CW33" s="476"/>
      <c r="CX33" s="476"/>
      <c r="CY33" s="477"/>
    </row>
    <row r="34" spans="1:103" ht="20.100000000000001" customHeight="1" x14ac:dyDescent="0.15">
      <c r="A34" s="266" t="s">
        <v>44</v>
      </c>
      <c r="B34" s="111" t="s">
        <v>45</v>
      </c>
      <c r="C34" s="111"/>
      <c r="D34" s="111"/>
      <c r="E34" s="111"/>
      <c r="F34" s="112"/>
      <c r="G34" s="21" t="s">
        <v>46</v>
      </c>
      <c r="H34" s="213">
        <f>BU46</f>
        <v>1500</v>
      </c>
      <c r="I34" s="213"/>
      <c r="J34" s="213"/>
      <c r="K34" s="49" t="s">
        <v>34</v>
      </c>
      <c r="L34" s="21" t="s">
        <v>46</v>
      </c>
      <c r="M34" s="213">
        <f>BY46</f>
        <v>1500</v>
      </c>
      <c r="N34" s="213"/>
      <c r="O34" s="213"/>
      <c r="P34" s="49" t="s">
        <v>34</v>
      </c>
      <c r="Q34" s="21" t="s">
        <v>46</v>
      </c>
      <c r="R34" s="213">
        <f>CC46</f>
        <v>2000</v>
      </c>
      <c r="S34" s="213"/>
      <c r="T34" s="213"/>
      <c r="U34" s="49" t="s">
        <v>34</v>
      </c>
      <c r="V34" s="21" t="s">
        <v>46</v>
      </c>
      <c r="W34" s="102">
        <v>1500</v>
      </c>
      <c r="X34" s="102"/>
      <c r="Y34" s="102"/>
      <c r="Z34" s="49" t="s">
        <v>34</v>
      </c>
      <c r="AA34" s="21" t="s">
        <v>46</v>
      </c>
      <c r="AB34" s="102">
        <v>1500</v>
      </c>
      <c r="AC34" s="102"/>
      <c r="AD34" s="102"/>
      <c r="AE34" s="49" t="s">
        <v>34</v>
      </c>
      <c r="AF34" s="21" t="s">
        <v>46</v>
      </c>
      <c r="AG34" s="102">
        <v>1500</v>
      </c>
      <c r="AH34" s="102"/>
      <c r="AI34" s="102"/>
      <c r="AJ34" s="50" t="s">
        <v>34</v>
      </c>
      <c r="AK34" s="21" t="s">
        <v>46</v>
      </c>
      <c r="AL34" s="178">
        <f>SUM(H34,M34,R34,W34,AB34,AG34)</f>
        <v>9500</v>
      </c>
      <c r="AM34" s="178"/>
      <c r="AN34" s="178"/>
      <c r="AO34" s="51" t="s">
        <v>34</v>
      </c>
      <c r="AP34" s="65"/>
      <c r="AQ34" s="392" t="s">
        <v>113</v>
      </c>
      <c r="AR34" s="393"/>
      <c r="AS34" s="398" t="s">
        <v>90</v>
      </c>
      <c r="AT34" s="398"/>
      <c r="AU34" s="398"/>
      <c r="AV34" s="399"/>
      <c r="AW34" s="412"/>
      <c r="AX34" s="413"/>
      <c r="AY34" s="413"/>
      <c r="AZ34" s="413"/>
      <c r="BA34" s="416">
        <v>2000</v>
      </c>
      <c r="BB34" s="416"/>
      <c r="BC34" s="416"/>
      <c r="BD34" s="416"/>
      <c r="BE34" s="416"/>
      <c r="BF34" s="416"/>
      <c r="BG34" s="416"/>
      <c r="BH34" s="417"/>
      <c r="BI34" s="412"/>
      <c r="BJ34" s="413"/>
      <c r="BK34" s="413"/>
      <c r="BL34" s="413"/>
      <c r="BM34" s="416"/>
      <c r="BN34" s="416"/>
      <c r="BO34" s="416"/>
      <c r="BP34" s="416"/>
      <c r="BQ34" s="416">
        <v>60</v>
      </c>
      <c r="BR34" s="416"/>
      <c r="BS34" s="416"/>
      <c r="BT34" s="417"/>
      <c r="BU34" s="412"/>
      <c r="BV34" s="413"/>
      <c r="BW34" s="413"/>
      <c r="BX34" s="413"/>
      <c r="BY34" s="416"/>
      <c r="BZ34" s="416"/>
      <c r="CA34" s="416"/>
      <c r="CB34" s="416"/>
      <c r="CC34" s="416"/>
      <c r="CD34" s="416"/>
      <c r="CE34" s="416"/>
      <c r="CF34" s="417"/>
      <c r="CG34" s="499">
        <f>SUM(AW34,BI34,BU34)</f>
        <v>0</v>
      </c>
      <c r="CH34" s="500"/>
      <c r="CI34" s="500"/>
      <c r="CJ34" s="500"/>
      <c r="CK34" s="495">
        <f>SUM(BA34,BM34,BY34)</f>
        <v>2000</v>
      </c>
      <c r="CL34" s="495"/>
      <c r="CM34" s="495"/>
      <c r="CN34" s="495"/>
      <c r="CO34" s="495">
        <f>SUM(BE34,BQ34,CC34)</f>
        <v>60</v>
      </c>
      <c r="CP34" s="495"/>
      <c r="CQ34" s="495"/>
      <c r="CR34" s="496"/>
      <c r="CS34" s="497" t="s">
        <v>91</v>
      </c>
      <c r="CT34" s="498"/>
      <c r="CU34" s="498"/>
      <c r="CV34" s="493">
        <v>0.04</v>
      </c>
      <c r="CW34" s="493"/>
      <c r="CX34" s="493"/>
      <c r="CY34" s="494"/>
    </row>
    <row r="35" spans="1:103" ht="20.100000000000001" customHeight="1" x14ac:dyDescent="0.15">
      <c r="A35" s="266"/>
      <c r="B35" s="111" t="s">
        <v>47</v>
      </c>
      <c r="C35" s="111"/>
      <c r="D35" s="111"/>
      <c r="E35" s="111"/>
      <c r="F35" s="112"/>
      <c r="G35" s="212">
        <f>AW47+BI47</f>
        <v>1000</v>
      </c>
      <c r="H35" s="213"/>
      <c r="I35" s="213"/>
      <c r="J35" s="213"/>
      <c r="K35" s="2" t="s">
        <v>12</v>
      </c>
      <c r="L35" s="212">
        <f>BA47+BM47</f>
        <v>5000</v>
      </c>
      <c r="M35" s="213"/>
      <c r="N35" s="213"/>
      <c r="O35" s="213"/>
      <c r="P35" s="2" t="s">
        <v>12</v>
      </c>
      <c r="Q35" s="212">
        <f>BE47+BQ47</f>
        <v>0</v>
      </c>
      <c r="R35" s="213"/>
      <c r="S35" s="213"/>
      <c r="T35" s="213"/>
      <c r="U35" s="2" t="s">
        <v>12</v>
      </c>
      <c r="V35" s="101">
        <v>10000</v>
      </c>
      <c r="W35" s="102"/>
      <c r="X35" s="102"/>
      <c r="Y35" s="102"/>
      <c r="Z35" s="2" t="s">
        <v>12</v>
      </c>
      <c r="AA35" s="101">
        <v>2000</v>
      </c>
      <c r="AB35" s="102"/>
      <c r="AC35" s="102"/>
      <c r="AD35" s="102"/>
      <c r="AE35" s="2" t="s">
        <v>12</v>
      </c>
      <c r="AF35" s="101"/>
      <c r="AG35" s="102"/>
      <c r="AH35" s="102"/>
      <c r="AI35" s="102"/>
      <c r="AJ35" s="1" t="s">
        <v>12</v>
      </c>
      <c r="AK35" s="177">
        <f>SUM(G35,L35,Q35,V35,AA35,AF35)</f>
        <v>18000</v>
      </c>
      <c r="AL35" s="178"/>
      <c r="AM35" s="178"/>
      <c r="AN35" s="178"/>
      <c r="AO35" s="9" t="s">
        <v>12</v>
      </c>
      <c r="AP35" s="65"/>
      <c r="AQ35" s="394"/>
      <c r="AR35" s="395"/>
      <c r="AS35" s="425" t="s">
        <v>92</v>
      </c>
      <c r="AT35" s="425"/>
      <c r="AU35" s="425"/>
      <c r="AV35" s="426"/>
      <c r="AW35" s="409"/>
      <c r="AX35" s="410"/>
      <c r="AY35" s="410"/>
      <c r="AZ35" s="410"/>
      <c r="BA35" s="427">
        <v>2000</v>
      </c>
      <c r="BB35" s="427"/>
      <c r="BC35" s="427"/>
      <c r="BD35" s="427"/>
      <c r="BE35" s="427"/>
      <c r="BF35" s="427"/>
      <c r="BG35" s="427"/>
      <c r="BH35" s="432"/>
      <c r="BI35" s="409"/>
      <c r="BJ35" s="410"/>
      <c r="BK35" s="410"/>
      <c r="BL35" s="410"/>
      <c r="BM35" s="427">
        <v>3000</v>
      </c>
      <c r="BN35" s="427"/>
      <c r="BO35" s="427"/>
      <c r="BP35" s="427"/>
      <c r="BQ35" s="427"/>
      <c r="BR35" s="427"/>
      <c r="BS35" s="427"/>
      <c r="BT35" s="432"/>
      <c r="BU35" s="409"/>
      <c r="BV35" s="410"/>
      <c r="BW35" s="410"/>
      <c r="BX35" s="410"/>
      <c r="BY35" s="427"/>
      <c r="BZ35" s="427"/>
      <c r="CA35" s="427"/>
      <c r="CB35" s="427"/>
      <c r="CC35" s="427"/>
      <c r="CD35" s="427"/>
      <c r="CE35" s="427"/>
      <c r="CF35" s="432"/>
      <c r="CG35" s="383">
        <f>SUM(AW35,BI35,BU35)</f>
        <v>0</v>
      </c>
      <c r="CH35" s="384"/>
      <c r="CI35" s="384"/>
      <c r="CJ35" s="384"/>
      <c r="CK35" s="381">
        <f>SUM(BA35,BM35,BY35)</f>
        <v>5000</v>
      </c>
      <c r="CL35" s="381"/>
      <c r="CM35" s="381"/>
      <c r="CN35" s="381"/>
      <c r="CO35" s="381">
        <f>SUM(BE35,BQ35,CC35)</f>
        <v>0</v>
      </c>
      <c r="CP35" s="381"/>
      <c r="CQ35" s="381"/>
      <c r="CR35" s="382"/>
      <c r="CS35" s="439" t="s">
        <v>93</v>
      </c>
      <c r="CT35" s="440"/>
      <c r="CU35" s="440"/>
      <c r="CV35" s="437"/>
      <c r="CW35" s="437"/>
      <c r="CX35" s="437"/>
      <c r="CY35" s="438"/>
    </row>
    <row r="36" spans="1:103" ht="20.100000000000001" customHeight="1" x14ac:dyDescent="0.15">
      <c r="A36" s="266"/>
      <c r="B36" s="111" t="s">
        <v>48</v>
      </c>
      <c r="C36" s="111"/>
      <c r="D36" s="111"/>
      <c r="E36" s="111"/>
      <c r="F36" s="112"/>
      <c r="G36" s="20" t="s">
        <v>49</v>
      </c>
      <c r="H36" s="213">
        <f>AW46+BI46</f>
        <v>1600</v>
      </c>
      <c r="I36" s="213"/>
      <c r="J36" s="213"/>
      <c r="K36" s="2" t="s">
        <v>12</v>
      </c>
      <c r="L36" s="20" t="s">
        <v>49</v>
      </c>
      <c r="M36" s="213">
        <f>BA46+BM46</f>
        <v>3600</v>
      </c>
      <c r="N36" s="213"/>
      <c r="O36" s="213"/>
      <c r="P36" s="2" t="s">
        <v>12</v>
      </c>
      <c r="Q36" s="20" t="s">
        <v>49</v>
      </c>
      <c r="R36" s="213">
        <f>BE46+BQ46</f>
        <v>2660</v>
      </c>
      <c r="S36" s="213"/>
      <c r="T36" s="213"/>
      <c r="U36" s="2" t="s">
        <v>12</v>
      </c>
      <c r="V36" s="20" t="s">
        <v>49</v>
      </c>
      <c r="W36" s="102">
        <v>760</v>
      </c>
      <c r="X36" s="102"/>
      <c r="Y36" s="102"/>
      <c r="Z36" s="2" t="s">
        <v>12</v>
      </c>
      <c r="AA36" s="20" t="s">
        <v>49</v>
      </c>
      <c r="AB36" s="102">
        <v>2760</v>
      </c>
      <c r="AC36" s="102"/>
      <c r="AD36" s="102"/>
      <c r="AE36" s="2" t="s">
        <v>12</v>
      </c>
      <c r="AF36" s="20" t="s">
        <v>49</v>
      </c>
      <c r="AG36" s="102">
        <v>760</v>
      </c>
      <c r="AH36" s="102"/>
      <c r="AI36" s="102"/>
      <c r="AJ36" s="1" t="s">
        <v>12</v>
      </c>
      <c r="AK36" s="20" t="s">
        <v>49</v>
      </c>
      <c r="AL36" s="178">
        <f>SUM(H36,M36,R36,W36,AB36,AG36)</f>
        <v>12140</v>
      </c>
      <c r="AM36" s="178"/>
      <c r="AN36" s="178"/>
      <c r="AO36" s="9" t="s">
        <v>12</v>
      </c>
      <c r="AP36" s="65"/>
      <c r="AQ36" s="394"/>
      <c r="AR36" s="395"/>
      <c r="AS36" s="364" t="s">
        <v>94</v>
      </c>
      <c r="AT36" s="364"/>
      <c r="AU36" s="364"/>
      <c r="AV36" s="365"/>
      <c r="AW36" s="414">
        <v>2000</v>
      </c>
      <c r="AX36" s="415"/>
      <c r="AY36" s="415"/>
      <c r="AZ36" s="415"/>
      <c r="BA36" s="346">
        <f>AW36-BA34+BA35</f>
        <v>2000</v>
      </c>
      <c r="BB36" s="346"/>
      <c r="BC36" s="346"/>
      <c r="BD36" s="346"/>
      <c r="BE36" s="346">
        <f>BA36-BE34+BE35</f>
        <v>2000</v>
      </c>
      <c r="BF36" s="346"/>
      <c r="BG36" s="346"/>
      <c r="BH36" s="347"/>
      <c r="BI36" s="414"/>
      <c r="BJ36" s="415"/>
      <c r="BK36" s="415"/>
      <c r="BL36" s="415"/>
      <c r="BM36" s="346">
        <f>BI36-BM34+BM35</f>
        <v>3000</v>
      </c>
      <c r="BN36" s="346"/>
      <c r="BO36" s="346"/>
      <c r="BP36" s="346"/>
      <c r="BQ36" s="346">
        <f>BM36-BQ34+BQ35</f>
        <v>2940</v>
      </c>
      <c r="BR36" s="346"/>
      <c r="BS36" s="346"/>
      <c r="BT36" s="347"/>
      <c r="BU36" s="414"/>
      <c r="BV36" s="415"/>
      <c r="BW36" s="415"/>
      <c r="BX36" s="415"/>
      <c r="BY36" s="346">
        <f>BU36-BY34+BY35</f>
        <v>0</v>
      </c>
      <c r="BZ36" s="346"/>
      <c r="CA36" s="346"/>
      <c r="CB36" s="346"/>
      <c r="CC36" s="346">
        <f>BY36-CC34+CC35</f>
        <v>0</v>
      </c>
      <c r="CD36" s="346"/>
      <c r="CE36" s="346"/>
      <c r="CF36" s="347"/>
      <c r="CG36" s="332">
        <f>SUM(AW36,BI36,BU36)</f>
        <v>2000</v>
      </c>
      <c r="CH36" s="333"/>
      <c r="CI36" s="333"/>
      <c r="CJ36" s="333"/>
      <c r="CK36" s="346">
        <f>CG36-CK34+CK35</f>
        <v>5000</v>
      </c>
      <c r="CL36" s="346"/>
      <c r="CM36" s="346"/>
      <c r="CN36" s="346"/>
      <c r="CO36" s="346">
        <f>CK36-CO34+CO35</f>
        <v>4940</v>
      </c>
      <c r="CP36" s="346"/>
      <c r="CQ36" s="346"/>
      <c r="CR36" s="347"/>
      <c r="CS36" s="441" t="s">
        <v>95</v>
      </c>
      <c r="CT36" s="442"/>
      <c r="CU36" s="442"/>
      <c r="CV36" s="446"/>
      <c r="CW36" s="446"/>
      <c r="CX36" s="446"/>
      <c r="CY36" s="447"/>
    </row>
    <row r="37" spans="1:103" ht="20.100000000000001" customHeight="1" thickBot="1" x14ac:dyDescent="0.2">
      <c r="A37" s="267"/>
      <c r="B37" s="268" t="s">
        <v>50</v>
      </c>
      <c r="C37" s="268"/>
      <c r="D37" s="268"/>
      <c r="E37" s="268"/>
      <c r="F37" s="269"/>
      <c r="G37" s="208">
        <v>5000</v>
      </c>
      <c r="H37" s="209"/>
      <c r="I37" s="209"/>
      <c r="J37" s="209"/>
      <c r="K37" s="10" t="s">
        <v>12</v>
      </c>
      <c r="L37" s="208"/>
      <c r="M37" s="209"/>
      <c r="N37" s="209"/>
      <c r="O37" s="209"/>
      <c r="P37" s="10" t="s">
        <v>12</v>
      </c>
      <c r="Q37" s="208"/>
      <c r="R37" s="209"/>
      <c r="S37" s="209"/>
      <c r="T37" s="209"/>
      <c r="U37" s="10" t="s">
        <v>12</v>
      </c>
      <c r="V37" s="208"/>
      <c r="W37" s="209"/>
      <c r="X37" s="209"/>
      <c r="Y37" s="209"/>
      <c r="Z37" s="10" t="s">
        <v>12</v>
      </c>
      <c r="AA37" s="208"/>
      <c r="AB37" s="209"/>
      <c r="AC37" s="209"/>
      <c r="AD37" s="209"/>
      <c r="AE37" s="10" t="s">
        <v>12</v>
      </c>
      <c r="AF37" s="208"/>
      <c r="AG37" s="209"/>
      <c r="AH37" s="209"/>
      <c r="AI37" s="209"/>
      <c r="AJ37" s="11" t="s">
        <v>12</v>
      </c>
      <c r="AK37" s="216">
        <f>SUM(G37,L37,Q37,V37,AA37,AF37)</f>
        <v>5000</v>
      </c>
      <c r="AL37" s="217"/>
      <c r="AM37" s="217"/>
      <c r="AN37" s="217"/>
      <c r="AO37" s="12" t="s">
        <v>12</v>
      </c>
      <c r="AP37" s="65"/>
      <c r="AQ37" s="394"/>
      <c r="AR37" s="395"/>
      <c r="AS37" s="366" t="s">
        <v>96</v>
      </c>
      <c r="AT37" s="367"/>
      <c r="AU37" s="367"/>
      <c r="AV37" s="368"/>
      <c r="AW37" s="375" t="s">
        <v>97</v>
      </c>
      <c r="AX37" s="329"/>
      <c r="AY37" s="329"/>
      <c r="AZ37" s="329"/>
      <c r="BA37" s="329"/>
      <c r="BB37" s="329"/>
      <c r="BC37" s="329"/>
      <c r="BD37" s="329"/>
      <c r="BE37" s="329"/>
      <c r="BF37" s="329"/>
      <c r="BG37" s="329"/>
      <c r="BH37" s="329"/>
      <c r="BI37" s="329"/>
      <c r="BJ37" s="329"/>
      <c r="BK37" s="376"/>
      <c r="BL37" s="328" t="s">
        <v>24</v>
      </c>
      <c r="BM37" s="329"/>
      <c r="BN37" s="329"/>
      <c r="BO37" s="380">
        <f>SUM(BA38,BI38,BQ38)</f>
        <v>300</v>
      </c>
      <c r="BP37" s="380"/>
      <c r="BQ37" s="380"/>
      <c r="BR37" s="380"/>
      <c r="BS37" s="329" t="s">
        <v>11</v>
      </c>
      <c r="BT37" s="331"/>
      <c r="BU37" s="377" t="s">
        <v>98</v>
      </c>
      <c r="BV37" s="378"/>
      <c r="BW37" s="378"/>
      <c r="BX37" s="378"/>
      <c r="BY37" s="378"/>
      <c r="BZ37" s="378"/>
      <c r="CA37" s="378"/>
      <c r="CB37" s="378"/>
      <c r="CC37" s="378"/>
      <c r="CD37" s="378"/>
      <c r="CE37" s="378"/>
      <c r="CF37" s="378"/>
      <c r="CG37" s="378"/>
      <c r="CH37" s="378"/>
      <c r="CI37" s="379"/>
      <c r="CJ37" s="328" t="s">
        <v>24</v>
      </c>
      <c r="CK37" s="329"/>
      <c r="CL37" s="329"/>
      <c r="CM37" s="330">
        <f>SUM(BW38,CC38,CI38,CO38)</f>
        <v>0</v>
      </c>
      <c r="CN37" s="330"/>
      <c r="CO37" s="330"/>
      <c r="CP37" s="330"/>
      <c r="CQ37" s="329" t="s">
        <v>11</v>
      </c>
      <c r="CR37" s="331"/>
      <c r="CS37" s="469" t="s">
        <v>99</v>
      </c>
      <c r="CT37" s="470"/>
      <c r="CU37" s="470"/>
      <c r="CV37" s="470"/>
      <c r="CW37" s="470"/>
      <c r="CX37" s="470"/>
      <c r="CY37" s="471"/>
    </row>
    <row r="38" spans="1:103" ht="20.100000000000001" customHeight="1" x14ac:dyDescent="0.15">
      <c r="A38" s="260" t="s">
        <v>51</v>
      </c>
      <c r="B38" s="261"/>
      <c r="C38" s="261"/>
      <c r="D38" s="261"/>
      <c r="E38" s="261"/>
      <c r="F38" s="262"/>
      <c r="G38" s="203">
        <f>G31+G33+G35-H36+G37</f>
        <v>7100</v>
      </c>
      <c r="H38" s="204"/>
      <c r="I38" s="204"/>
      <c r="J38" s="204"/>
      <c r="K38" s="192" t="s">
        <v>12</v>
      </c>
      <c r="L38" s="203">
        <f>L31+L33+L35-M36+L37</f>
        <v>7700</v>
      </c>
      <c r="M38" s="204"/>
      <c r="N38" s="204"/>
      <c r="O38" s="204"/>
      <c r="P38" s="192" t="s">
        <v>12</v>
      </c>
      <c r="Q38" s="203">
        <f>Q31+Q33+Q35-R36+Q37</f>
        <v>2740</v>
      </c>
      <c r="R38" s="204"/>
      <c r="S38" s="204"/>
      <c r="T38" s="204"/>
      <c r="U38" s="192" t="s">
        <v>12</v>
      </c>
      <c r="V38" s="203">
        <f>V31+V33+V35-W36+V37</f>
        <v>8680</v>
      </c>
      <c r="W38" s="204"/>
      <c r="X38" s="204"/>
      <c r="Y38" s="204"/>
      <c r="Z38" s="192" t="s">
        <v>12</v>
      </c>
      <c r="AA38" s="203">
        <f>AA31+AA33+AA35-AB36+AA37</f>
        <v>5620</v>
      </c>
      <c r="AB38" s="204"/>
      <c r="AC38" s="204"/>
      <c r="AD38" s="204"/>
      <c r="AE38" s="192" t="s">
        <v>12</v>
      </c>
      <c r="AF38" s="203">
        <f>AF31+AF33+AF35-AG36+AF37</f>
        <v>2560</v>
      </c>
      <c r="AG38" s="204"/>
      <c r="AH38" s="204"/>
      <c r="AI38" s="204"/>
      <c r="AJ38" s="192" t="s">
        <v>12</v>
      </c>
      <c r="AK38" s="197" t="s">
        <v>16</v>
      </c>
      <c r="AL38" s="198"/>
      <c r="AM38" s="198"/>
      <c r="AN38" s="198"/>
      <c r="AO38" s="199"/>
      <c r="AP38" s="65"/>
      <c r="AQ38" s="394"/>
      <c r="AR38" s="395"/>
      <c r="AS38" s="369"/>
      <c r="AT38" s="370"/>
      <c r="AU38" s="370"/>
      <c r="AV38" s="371"/>
      <c r="AW38" s="341" t="s">
        <v>100</v>
      </c>
      <c r="AX38" s="342"/>
      <c r="AY38" s="342"/>
      <c r="AZ38" s="343"/>
      <c r="BA38" s="390"/>
      <c r="BB38" s="390"/>
      <c r="BC38" s="390"/>
      <c r="BD38" s="390"/>
      <c r="BE38" s="350" t="s">
        <v>101</v>
      </c>
      <c r="BF38" s="350"/>
      <c r="BG38" s="350"/>
      <c r="BH38" s="350"/>
      <c r="BI38" s="411">
        <v>200</v>
      </c>
      <c r="BJ38" s="411"/>
      <c r="BK38" s="411"/>
      <c r="BL38" s="411"/>
      <c r="BM38" s="352" t="s">
        <v>102</v>
      </c>
      <c r="BN38" s="352"/>
      <c r="BO38" s="352"/>
      <c r="BP38" s="352"/>
      <c r="BQ38" s="390">
        <v>100</v>
      </c>
      <c r="BR38" s="390"/>
      <c r="BS38" s="390"/>
      <c r="BT38" s="391"/>
      <c r="BU38" s="344" t="str">
        <f>$G$7&amp;"月"</f>
        <v>9月</v>
      </c>
      <c r="BV38" s="345"/>
      <c r="BW38" s="434"/>
      <c r="BX38" s="434"/>
      <c r="BY38" s="434"/>
      <c r="BZ38" s="434"/>
      <c r="CA38" s="323" t="str">
        <f>$L$7&amp;"月"</f>
        <v>10月</v>
      </c>
      <c r="CB38" s="324"/>
      <c r="CC38" s="389"/>
      <c r="CD38" s="389"/>
      <c r="CE38" s="389"/>
      <c r="CF38" s="389"/>
      <c r="CG38" s="323" t="str">
        <f>$Q$7&amp;"月"</f>
        <v>11月</v>
      </c>
      <c r="CH38" s="324"/>
      <c r="CI38" s="389"/>
      <c r="CJ38" s="389"/>
      <c r="CK38" s="389"/>
      <c r="CL38" s="389"/>
      <c r="CM38" s="325" t="str">
        <f>$V$7&amp;"月以降"</f>
        <v>12月以降</v>
      </c>
      <c r="CN38" s="326"/>
      <c r="CO38" s="389"/>
      <c r="CP38" s="389"/>
      <c r="CQ38" s="389"/>
      <c r="CR38" s="433"/>
      <c r="CS38" s="472"/>
      <c r="CT38" s="473"/>
      <c r="CU38" s="473"/>
      <c r="CV38" s="473"/>
      <c r="CW38" s="473"/>
      <c r="CX38" s="473"/>
      <c r="CY38" s="474"/>
    </row>
    <row r="39" spans="1:103" ht="20.100000000000001" customHeight="1" thickBot="1" x14ac:dyDescent="0.2">
      <c r="A39" s="263"/>
      <c r="B39" s="264"/>
      <c r="C39" s="264"/>
      <c r="D39" s="264"/>
      <c r="E39" s="264"/>
      <c r="F39" s="265"/>
      <c r="G39" s="205"/>
      <c r="H39" s="206"/>
      <c r="I39" s="206"/>
      <c r="J39" s="206"/>
      <c r="K39" s="193"/>
      <c r="L39" s="205"/>
      <c r="M39" s="206"/>
      <c r="N39" s="206"/>
      <c r="O39" s="206"/>
      <c r="P39" s="193"/>
      <c r="Q39" s="205"/>
      <c r="R39" s="206"/>
      <c r="S39" s="206"/>
      <c r="T39" s="206"/>
      <c r="U39" s="193"/>
      <c r="V39" s="205"/>
      <c r="W39" s="206"/>
      <c r="X39" s="206"/>
      <c r="Y39" s="206"/>
      <c r="Z39" s="193"/>
      <c r="AA39" s="205"/>
      <c r="AB39" s="206"/>
      <c r="AC39" s="206"/>
      <c r="AD39" s="206"/>
      <c r="AE39" s="193"/>
      <c r="AF39" s="205"/>
      <c r="AG39" s="206"/>
      <c r="AH39" s="206"/>
      <c r="AI39" s="206"/>
      <c r="AJ39" s="193"/>
      <c r="AK39" s="200"/>
      <c r="AL39" s="201"/>
      <c r="AM39" s="201"/>
      <c r="AN39" s="201"/>
      <c r="AO39" s="202"/>
      <c r="AP39" s="65"/>
      <c r="AQ39" s="396"/>
      <c r="AR39" s="397"/>
      <c r="AS39" s="418"/>
      <c r="AT39" s="419"/>
      <c r="AU39" s="419"/>
      <c r="AV39" s="420"/>
      <c r="AW39" s="435" t="s">
        <v>103</v>
      </c>
      <c r="AX39" s="436"/>
      <c r="AY39" s="436"/>
      <c r="AZ39" s="436"/>
      <c r="BA39" s="436"/>
      <c r="BB39" s="436"/>
      <c r="BC39" s="421">
        <v>10</v>
      </c>
      <c r="BD39" s="422"/>
      <c r="BE39" s="422"/>
      <c r="BF39" s="422"/>
      <c r="BG39" s="423" t="s">
        <v>104</v>
      </c>
      <c r="BH39" s="424"/>
      <c r="BI39" s="435" t="s">
        <v>105</v>
      </c>
      <c r="BJ39" s="436"/>
      <c r="BK39" s="436"/>
      <c r="BL39" s="436"/>
      <c r="BM39" s="436"/>
      <c r="BN39" s="436"/>
      <c r="BO39" s="421">
        <v>3</v>
      </c>
      <c r="BP39" s="422"/>
      <c r="BQ39" s="422"/>
      <c r="BR39" s="422"/>
      <c r="BS39" s="466" t="s">
        <v>104</v>
      </c>
      <c r="BT39" s="467"/>
      <c r="BU39" s="435" t="s">
        <v>106</v>
      </c>
      <c r="BV39" s="436"/>
      <c r="BW39" s="436"/>
      <c r="BX39" s="436"/>
      <c r="BY39" s="454"/>
      <c r="BZ39" s="454"/>
      <c r="CA39" s="421">
        <v>5</v>
      </c>
      <c r="CB39" s="422"/>
      <c r="CC39" s="422"/>
      <c r="CD39" s="422"/>
      <c r="CE39" s="455" t="s">
        <v>104</v>
      </c>
      <c r="CF39" s="456"/>
      <c r="CG39" s="428" t="s">
        <v>107</v>
      </c>
      <c r="CH39" s="429"/>
      <c r="CI39" s="429"/>
      <c r="CJ39" s="429"/>
      <c r="CK39" s="429"/>
      <c r="CL39" s="429"/>
      <c r="CM39" s="430"/>
      <c r="CN39" s="431"/>
      <c r="CO39" s="431"/>
      <c r="CP39" s="431"/>
      <c r="CQ39" s="464" t="s">
        <v>104</v>
      </c>
      <c r="CR39" s="465"/>
      <c r="CS39" s="475"/>
      <c r="CT39" s="476"/>
      <c r="CU39" s="476"/>
      <c r="CV39" s="476"/>
      <c r="CW39" s="476"/>
      <c r="CX39" s="476"/>
      <c r="CY39" s="477"/>
    </row>
    <row r="40" spans="1:103" ht="20.100000000000001" customHeight="1" x14ac:dyDescent="0.15">
      <c r="A40" s="277" t="s">
        <v>52</v>
      </c>
      <c r="B40" s="250" t="s">
        <v>53</v>
      </c>
      <c r="C40" s="251"/>
      <c r="D40" s="159" t="s">
        <v>54</v>
      </c>
      <c r="E40" s="159"/>
      <c r="F40" s="160"/>
      <c r="G40" s="107">
        <v>1000</v>
      </c>
      <c r="H40" s="108"/>
      <c r="I40" s="108"/>
      <c r="J40" s="108"/>
      <c r="K40" s="6" t="s">
        <v>12</v>
      </c>
      <c r="L40" s="107">
        <v>2000</v>
      </c>
      <c r="M40" s="108"/>
      <c r="N40" s="108"/>
      <c r="O40" s="108"/>
      <c r="P40" s="6" t="s">
        <v>12</v>
      </c>
      <c r="Q40" s="107">
        <v>1500</v>
      </c>
      <c r="R40" s="108"/>
      <c r="S40" s="108"/>
      <c r="T40" s="108"/>
      <c r="U40" s="6" t="s">
        <v>12</v>
      </c>
      <c r="V40" s="107">
        <v>1500</v>
      </c>
      <c r="W40" s="108"/>
      <c r="X40" s="108"/>
      <c r="Y40" s="108"/>
      <c r="Z40" s="6" t="s">
        <v>12</v>
      </c>
      <c r="AA40" s="107">
        <v>1500</v>
      </c>
      <c r="AB40" s="108"/>
      <c r="AC40" s="108"/>
      <c r="AD40" s="108"/>
      <c r="AE40" s="6" t="s">
        <v>12</v>
      </c>
      <c r="AF40" s="107">
        <v>1500</v>
      </c>
      <c r="AG40" s="108"/>
      <c r="AH40" s="108"/>
      <c r="AI40" s="108"/>
      <c r="AJ40" s="7" t="s">
        <v>12</v>
      </c>
      <c r="AK40" s="218">
        <f>SUM(G40,L40,Q40,V40,AA40,AF40)</f>
        <v>9000</v>
      </c>
      <c r="AL40" s="219"/>
      <c r="AM40" s="219"/>
      <c r="AN40" s="219"/>
      <c r="AO40" s="8" t="s">
        <v>12</v>
      </c>
      <c r="AP40" s="65"/>
      <c r="AQ40" s="392" t="s">
        <v>114</v>
      </c>
      <c r="AR40" s="393"/>
      <c r="AS40" s="398" t="s">
        <v>90</v>
      </c>
      <c r="AT40" s="398"/>
      <c r="AU40" s="398"/>
      <c r="AV40" s="399"/>
      <c r="AW40" s="412"/>
      <c r="AX40" s="413"/>
      <c r="AY40" s="413"/>
      <c r="AZ40" s="413"/>
      <c r="BA40" s="416"/>
      <c r="BB40" s="416"/>
      <c r="BC40" s="416"/>
      <c r="BD40" s="416"/>
      <c r="BE40" s="416"/>
      <c r="BF40" s="416"/>
      <c r="BG40" s="416"/>
      <c r="BH40" s="417"/>
      <c r="BI40" s="412">
        <v>100</v>
      </c>
      <c r="BJ40" s="413"/>
      <c r="BK40" s="413"/>
      <c r="BL40" s="413"/>
      <c r="BM40" s="416">
        <v>100</v>
      </c>
      <c r="BN40" s="416"/>
      <c r="BO40" s="416"/>
      <c r="BP40" s="416"/>
      <c r="BQ40" s="416">
        <v>100</v>
      </c>
      <c r="BR40" s="416"/>
      <c r="BS40" s="416"/>
      <c r="BT40" s="417"/>
      <c r="BU40" s="412"/>
      <c r="BV40" s="413"/>
      <c r="BW40" s="413"/>
      <c r="BX40" s="413"/>
      <c r="BY40" s="416"/>
      <c r="BZ40" s="416"/>
      <c r="CA40" s="416"/>
      <c r="CB40" s="416"/>
      <c r="CC40" s="416"/>
      <c r="CD40" s="416"/>
      <c r="CE40" s="416"/>
      <c r="CF40" s="417"/>
      <c r="CG40" s="499">
        <f>SUM(AW40,BI40,BU40)</f>
        <v>100</v>
      </c>
      <c r="CH40" s="500"/>
      <c r="CI40" s="500"/>
      <c r="CJ40" s="500"/>
      <c r="CK40" s="495">
        <f>SUM(BA40,BM40,BY40)</f>
        <v>100</v>
      </c>
      <c r="CL40" s="495"/>
      <c r="CM40" s="495"/>
      <c r="CN40" s="495"/>
      <c r="CO40" s="495">
        <f>SUM(BE40,BQ40,CC40)</f>
        <v>100</v>
      </c>
      <c r="CP40" s="495"/>
      <c r="CQ40" s="495"/>
      <c r="CR40" s="496"/>
      <c r="CS40" s="497" t="s">
        <v>91</v>
      </c>
      <c r="CT40" s="498"/>
      <c r="CU40" s="498"/>
      <c r="CV40" s="493"/>
      <c r="CW40" s="493"/>
      <c r="CX40" s="493"/>
      <c r="CY40" s="494"/>
    </row>
    <row r="41" spans="1:103" ht="20.100000000000001" customHeight="1" x14ac:dyDescent="0.15">
      <c r="A41" s="278"/>
      <c r="B41" s="109"/>
      <c r="C41" s="109"/>
      <c r="D41" s="111" t="s">
        <v>55</v>
      </c>
      <c r="E41" s="111"/>
      <c r="F41" s="112"/>
      <c r="G41" s="101">
        <v>100</v>
      </c>
      <c r="H41" s="102"/>
      <c r="I41" s="102"/>
      <c r="J41" s="102"/>
      <c r="K41" s="2" t="s">
        <v>12</v>
      </c>
      <c r="L41" s="101">
        <v>100</v>
      </c>
      <c r="M41" s="102"/>
      <c r="N41" s="102"/>
      <c r="O41" s="102"/>
      <c r="P41" s="2" t="s">
        <v>12</v>
      </c>
      <c r="Q41" s="101">
        <v>100</v>
      </c>
      <c r="R41" s="102"/>
      <c r="S41" s="102"/>
      <c r="T41" s="102"/>
      <c r="U41" s="2" t="s">
        <v>12</v>
      </c>
      <c r="V41" s="101">
        <v>100</v>
      </c>
      <c r="W41" s="102"/>
      <c r="X41" s="102"/>
      <c r="Y41" s="102"/>
      <c r="Z41" s="2" t="s">
        <v>12</v>
      </c>
      <c r="AA41" s="101">
        <v>100</v>
      </c>
      <c r="AB41" s="102"/>
      <c r="AC41" s="102"/>
      <c r="AD41" s="102"/>
      <c r="AE41" s="2" t="s">
        <v>12</v>
      </c>
      <c r="AF41" s="101">
        <v>100</v>
      </c>
      <c r="AG41" s="102"/>
      <c r="AH41" s="102"/>
      <c r="AI41" s="102"/>
      <c r="AJ41" s="1" t="s">
        <v>12</v>
      </c>
      <c r="AK41" s="220">
        <f>SUM(G41,L41,Q41,V41,AA41,AF41)</f>
        <v>600</v>
      </c>
      <c r="AL41" s="221"/>
      <c r="AM41" s="221"/>
      <c r="AN41" s="221"/>
      <c r="AO41" s="9" t="s">
        <v>12</v>
      </c>
      <c r="AP41" s="65"/>
      <c r="AQ41" s="394"/>
      <c r="AR41" s="395"/>
      <c r="AS41" s="425" t="s">
        <v>92</v>
      </c>
      <c r="AT41" s="425"/>
      <c r="AU41" s="425"/>
      <c r="AV41" s="426"/>
      <c r="AW41" s="409"/>
      <c r="AX41" s="410"/>
      <c r="AY41" s="410"/>
      <c r="AZ41" s="410"/>
      <c r="BA41" s="427"/>
      <c r="BB41" s="427"/>
      <c r="BC41" s="427"/>
      <c r="BD41" s="427"/>
      <c r="BE41" s="427"/>
      <c r="BF41" s="427"/>
      <c r="BG41" s="427"/>
      <c r="BH41" s="432"/>
      <c r="BI41" s="409"/>
      <c r="BJ41" s="410"/>
      <c r="BK41" s="410"/>
      <c r="BL41" s="410"/>
      <c r="BM41" s="427"/>
      <c r="BN41" s="427"/>
      <c r="BO41" s="427"/>
      <c r="BP41" s="427"/>
      <c r="BQ41" s="427"/>
      <c r="BR41" s="427"/>
      <c r="BS41" s="427"/>
      <c r="BT41" s="432"/>
      <c r="BU41" s="409"/>
      <c r="BV41" s="410"/>
      <c r="BW41" s="410"/>
      <c r="BX41" s="410"/>
      <c r="BY41" s="427"/>
      <c r="BZ41" s="427"/>
      <c r="CA41" s="427"/>
      <c r="CB41" s="427"/>
      <c r="CC41" s="427"/>
      <c r="CD41" s="427"/>
      <c r="CE41" s="427"/>
      <c r="CF41" s="432"/>
      <c r="CG41" s="383">
        <f>SUM(AW41,BI41,BU41)</f>
        <v>0</v>
      </c>
      <c r="CH41" s="384"/>
      <c r="CI41" s="384"/>
      <c r="CJ41" s="384"/>
      <c r="CK41" s="381">
        <f>SUM(BA41,BM41,BY41)</f>
        <v>0</v>
      </c>
      <c r="CL41" s="381"/>
      <c r="CM41" s="381"/>
      <c r="CN41" s="381"/>
      <c r="CO41" s="381">
        <f>SUM(BE41,BQ41,CC41)</f>
        <v>0</v>
      </c>
      <c r="CP41" s="381"/>
      <c r="CQ41" s="381"/>
      <c r="CR41" s="382"/>
      <c r="CS41" s="439" t="s">
        <v>93</v>
      </c>
      <c r="CT41" s="440"/>
      <c r="CU41" s="440"/>
      <c r="CV41" s="437">
        <v>0.03</v>
      </c>
      <c r="CW41" s="437"/>
      <c r="CX41" s="437"/>
      <c r="CY41" s="438"/>
    </row>
    <row r="42" spans="1:103" ht="20.100000000000001" customHeight="1" x14ac:dyDescent="0.15">
      <c r="A42" s="278"/>
      <c r="B42" s="109"/>
      <c r="C42" s="109"/>
      <c r="D42" s="247" t="s">
        <v>56</v>
      </c>
      <c r="E42" s="248"/>
      <c r="F42" s="249"/>
      <c r="G42" s="101">
        <v>500</v>
      </c>
      <c r="H42" s="102"/>
      <c r="I42" s="102"/>
      <c r="J42" s="102"/>
      <c r="K42" s="2" t="s">
        <v>12</v>
      </c>
      <c r="L42" s="212">
        <f>G42+L40-L33-L41</f>
        <v>900</v>
      </c>
      <c r="M42" s="213"/>
      <c r="N42" s="213"/>
      <c r="O42" s="213"/>
      <c r="P42" s="2" t="s">
        <v>12</v>
      </c>
      <c r="Q42" s="212">
        <f>L42+Q40-Q33-Q41</f>
        <v>800</v>
      </c>
      <c r="R42" s="213"/>
      <c r="S42" s="213"/>
      <c r="T42" s="213"/>
      <c r="U42" s="2" t="s">
        <v>12</v>
      </c>
      <c r="V42" s="212">
        <f>Q42+V40-V33-V41</f>
        <v>700</v>
      </c>
      <c r="W42" s="213"/>
      <c r="X42" s="213"/>
      <c r="Y42" s="213"/>
      <c r="Z42" s="2" t="s">
        <v>12</v>
      </c>
      <c r="AA42" s="212">
        <f>V42+AA40-AA33-AA41</f>
        <v>600</v>
      </c>
      <c r="AB42" s="213"/>
      <c r="AC42" s="213"/>
      <c r="AD42" s="213"/>
      <c r="AE42" s="2" t="s">
        <v>12</v>
      </c>
      <c r="AF42" s="212">
        <f>AA42+AF40-AF33-AF41</f>
        <v>500</v>
      </c>
      <c r="AG42" s="213"/>
      <c r="AH42" s="213"/>
      <c r="AI42" s="213"/>
      <c r="AJ42" s="1" t="s">
        <v>12</v>
      </c>
      <c r="AK42" s="165" t="s">
        <v>16</v>
      </c>
      <c r="AL42" s="166"/>
      <c r="AM42" s="166"/>
      <c r="AN42" s="166"/>
      <c r="AO42" s="167"/>
      <c r="AP42" s="65"/>
      <c r="AQ42" s="394"/>
      <c r="AR42" s="395"/>
      <c r="AS42" s="364" t="s">
        <v>94</v>
      </c>
      <c r="AT42" s="364"/>
      <c r="AU42" s="364"/>
      <c r="AV42" s="365"/>
      <c r="AW42" s="414"/>
      <c r="AX42" s="415"/>
      <c r="AY42" s="415"/>
      <c r="AZ42" s="415"/>
      <c r="BA42" s="346">
        <f>AW42-BA40+BA41</f>
        <v>0</v>
      </c>
      <c r="BB42" s="346"/>
      <c r="BC42" s="346"/>
      <c r="BD42" s="346"/>
      <c r="BE42" s="346">
        <f>BA42-BE40+BE41</f>
        <v>0</v>
      </c>
      <c r="BF42" s="346"/>
      <c r="BG42" s="346"/>
      <c r="BH42" s="347"/>
      <c r="BI42" s="414">
        <v>2000</v>
      </c>
      <c r="BJ42" s="415"/>
      <c r="BK42" s="415"/>
      <c r="BL42" s="415"/>
      <c r="BM42" s="346">
        <f>BI42-BM40+BM41</f>
        <v>1900</v>
      </c>
      <c r="BN42" s="346"/>
      <c r="BO42" s="346"/>
      <c r="BP42" s="346"/>
      <c r="BQ42" s="346">
        <f>BM42-BQ40+BQ41</f>
        <v>1800</v>
      </c>
      <c r="BR42" s="346"/>
      <c r="BS42" s="346"/>
      <c r="BT42" s="347"/>
      <c r="BU42" s="414"/>
      <c r="BV42" s="415"/>
      <c r="BW42" s="415"/>
      <c r="BX42" s="415"/>
      <c r="BY42" s="346">
        <f>BU42-BY40+BY41</f>
        <v>0</v>
      </c>
      <c r="BZ42" s="346"/>
      <c r="CA42" s="346"/>
      <c r="CB42" s="346"/>
      <c r="CC42" s="346">
        <f>BY42-CC40+CC41</f>
        <v>0</v>
      </c>
      <c r="CD42" s="346"/>
      <c r="CE42" s="346"/>
      <c r="CF42" s="347"/>
      <c r="CG42" s="332">
        <f>SUM(AW42,BI42,BU42)</f>
        <v>2000</v>
      </c>
      <c r="CH42" s="333"/>
      <c r="CI42" s="333"/>
      <c r="CJ42" s="333"/>
      <c r="CK42" s="346">
        <f>CG42-CK40+CK41</f>
        <v>1900</v>
      </c>
      <c r="CL42" s="346"/>
      <c r="CM42" s="346"/>
      <c r="CN42" s="346"/>
      <c r="CO42" s="346">
        <f>CK42-CO40+CO41</f>
        <v>1800</v>
      </c>
      <c r="CP42" s="346"/>
      <c r="CQ42" s="346"/>
      <c r="CR42" s="347"/>
      <c r="CS42" s="441" t="s">
        <v>95</v>
      </c>
      <c r="CT42" s="442"/>
      <c r="CU42" s="442"/>
      <c r="CV42" s="446"/>
      <c r="CW42" s="446"/>
      <c r="CX42" s="446"/>
      <c r="CY42" s="447"/>
    </row>
    <row r="43" spans="1:103" ht="20.100000000000001" customHeight="1" x14ac:dyDescent="0.15">
      <c r="A43" s="278"/>
      <c r="B43" s="284" t="s">
        <v>57</v>
      </c>
      <c r="C43" s="285"/>
      <c r="D43" s="252" t="s">
        <v>58</v>
      </c>
      <c r="E43" s="253"/>
      <c r="F43" s="113"/>
      <c r="G43" s="181">
        <v>3000</v>
      </c>
      <c r="H43" s="182"/>
      <c r="I43" s="182"/>
      <c r="J43" s="182"/>
      <c r="K43" s="4" t="s">
        <v>12</v>
      </c>
      <c r="L43" s="181">
        <v>3000</v>
      </c>
      <c r="M43" s="182"/>
      <c r="N43" s="182"/>
      <c r="O43" s="182"/>
      <c r="P43" s="4" t="s">
        <v>12</v>
      </c>
      <c r="Q43" s="181">
        <v>3000</v>
      </c>
      <c r="R43" s="182"/>
      <c r="S43" s="182"/>
      <c r="T43" s="182"/>
      <c r="U43" s="4" t="s">
        <v>12</v>
      </c>
      <c r="V43" s="181">
        <v>3000</v>
      </c>
      <c r="W43" s="182"/>
      <c r="X43" s="182"/>
      <c r="Y43" s="182"/>
      <c r="Z43" s="4" t="s">
        <v>12</v>
      </c>
      <c r="AA43" s="181">
        <v>3000</v>
      </c>
      <c r="AB43" s="182"/>
      <c r="AC43" s="182"/>
      <c r="AD43" s="182"/>
      <c r="AE43" s="4" t="s">
        <v>12</v>
      </c>
      <c r="AF43" s="181">
        <v>3000</v>
      </c>
      <c r="AG43" s="182"/>
      <c r="AH43" s="182"/>
      <c r="AI43" s="182"/>
      <c r="AJ43" s="3" t="s">
        <v>12</v>
      </c>
      <c r="AK43" s="222">
        <f>SUM(G43,L43,Q43,V43,AA43,AF43)</f>
        <v>18000</v>
      </c>
      <c r="AL43" s="223"/>
      <c r="AM43" s="223"/>
      <c r="AN43" s="223"/>
      <c r="AO43" s="15" t="s">
        <v>12</v>
      </c>
      <c r="AP43" s="65"/>
      <c r="AQ43" s="394"/>
      <c r="AR43" s="395"/>
      <c r="AS43" s="366" t="s">
        <v>96</v>
      </c>
      <c r="AT43" s="367"/>
      <c r="AU43" s="367"/>
      <c r="AV43" s="368"/>
      <c r="AW43" s="375" t="s">
        <v>97</v>
      </c>
      <c r="AX43" s="329"/>
      <c r="AY43" s="329"/>
      <c r="AZ43" s="329"/>
      <c r="BA43" s="329"/>
      <c r="BB43" s="329"/>
      <c r="BC43" s="329"/>
      <c r="BD43" s="329"/>
      <c r="BE43" s="329"/>
      <c r="BF43" s="329"/>
      <c r="BG43" s="329"/>
      <c r="BH43" s="329"/>
      <c r="BI43" s="329"/>
      <c r="BJ43" s="329"/>
      <c r="BK43" s="376"/>
      <c r="BL43" s="328" t="s">
        <v>24</v>
      </c>
      <c r="BM43" s="329"/>
      <c r="BN43" s="329"/>
      <c r="BO43" s="380">
        <f>SUM(BA44,BI44,BQ44)</f>
        <v>0</v>
      </c>
      <c r="BP43" s="380"/>
      <c r="BQ43" s="380"/>
      <c r="BR43" s="380"/>
      <c r="BS43" s="329" t="s">
        <v>11</v>
      </c>
      <c r="BT43" s="331"/>
      <c r="BU43" s="377" t="s">
        <v>98</v>
      </c>
      <c r="BV43" s="378"/>
      <c r="BW43" s="378"/>
      <c r="BX43" s="378"/>
      <c r="BY43" s="378"/>
      <c r="BZ43" s="378"/>
      <c r="CA43" s="378"/>
      <c r="CB43" s="378"/>
      <c r="CC43" s="378"/>
      <c r="CD43" s="378"/>
      <c r="CE43" s="378"/>
      <c r="CF43" s="378"/>
      <c r="CG43" s="378"/>
      <c r="CH43" s="378"/>
      <c r="CI43" s="379"/>
      <c r="CJ43" s="328" t="s">
        <v>24</v>
      </c>
      <c r="CK43" s="329"/>
      <c r="CL43" s="329"/>
      <c r="CM43" s="330">
        <f>SUM(BW44,CC44,CI44,CO44)</f>
        <v>0</v>
      </c>
      <c r="CN43" s="330"/>
      <c r="CO43" s="330"/>
      <c r="CP43" s="330"/>
      <c r="CQ43" s="329" t="s">
        <v>11</v>
      </c>
      <c r="CR43" s="331"/>
      <c r="CS43" s="469" t="s">
        <v>99</v>
      </c>
      <c r="CT43" s="470"/>
      <c r="CU43" s="470"/>
      <c r="CV43" s="470"/>
      <c r="CW43" s="470"/>
      <c r="CX43" s="470"/>
      <c r="CY43" s="471"/>
    </row>
    <row r="44" spans="1:103" ht="20.100000000000001" customHeight="1" x14ac:dyDescent="0.15">
      <c r="A44" s="278"/>
      <c r="B44" s="286"/>
      <c r="C44" s="287"/>
      <c r="D44" s="282" t="s">
        <v>59</v>
      </c>
      <c r="E44" s="283"/>
      <c r="F44" s="116"/>
      <c r="G44" s="22" t="s">
        <v>33</v>
      </c>
      <c r="H44" s="207">
        <v>0</v>
      </c>
      <c r="I44" s="207"/>
      <c r="J44" s="207"/>
      <c r="K44" s="52" t="s">
        <v>34</v>
      </c>
      <c r="L44" s="22" t="s">
        <v>33</v>
      </c>
      <c r="M44" s="207">
        <v>0</v>
      </c>
      <c r="N44" s="207"/>
      <c r="O44" s="207"/>
      <c r="P44" s="52" t="s">
        <v>34</v>
      </c>
      <c r="Q44" s="22" t="s">
        <v>33</v>
      </c>
      <c r="R44" s="207">
        <v>0</v>
      </c>
      <c r="S44" s="207"/>
      <c r="T44" s="207"/>
      <c r="U44" s="52" t="s">
        <v>34</v>
      </c>
      <c r="V44" s="22" t="s">
        <v>33</v>
      </c>
      <c r="W44" s="207">
        <v>0</v>
      </c>
      <c r="X44" s="207"/>
      <c r="Y44" s="207"/>
      <c r="Z44" s="52" t="s">
        <v>34</v>
      </c>
      <c r="AA44" s="22" t="s">
        <v>33</v>
      </c>
      <c r="AB44" s="207">
        <v>0</v>
      </c>
      <c r="AC44" s="207"/>
      <c r="AD44" s="207"/>
      <c r="AE44" s="52" t="s">
        <v>34</v>
      </c>
      <c r="AF44" s="22" t="s">
        <v>33</v>
      </c>
      <c r="AG44" s="207">
        <v>0</v>
      </c>
      <c r="AH44" s="207"/>
      <c r="AI44" s="207"/>
      <c r="AJ44" s="53" t="s">
        <v>34</v>
      </c>
      <c r="AK44" s="22" t="s">
        <v>33</v>
      </c>
      <c r="AL44" s="215">
        <f>SUM(H44,M44,R44,W44,AB44,AG44)</f>
        <v>0</v>
      </c>
      <c r="AM44" s="215"/>
      <c r="AN44" s="215"/>
      <c r="AO44" s="54" t="s">
        <v>34</v>
      </c>
      <c r="AP44" s="65"/>
      <c r="AQ44" s="394"/>
      <c r="AR44" s="395"/>
      <c r="AS44" s="369"/>
      <c r="AT44" s="370"/>
      <c r="AU44" s="370"/>
      <c r="AV44" s="371"/>
      <c r="AW44" s="341" t="s">
        <v>100</v>
      </c>
      <c r="AX44" s="342"/>
      <c r="AY44" s="342"/>
      <c r="AZ44" s="343"/>
      <c r="BA44" s="406"/>
      <c r="BB44" s="407"/>
      <c r="BC44" s="407"/>
      <c r="BD44" s="408"/>
      <c r="BE44" s="350" t="s">
        <v>101</v>
      </c>
      <c r="BF44" s="350"/>
      <c r="BG44" s="350"/>
      <c r="BH44" s="350"/>
      <c r="BI44" s="411"/>
      <c r="BJ44" s="411"/>
      <c r="BK44" s="411"/>
      <c r="BL44" s="411"/>
      <c r="BM44" s="352" t="s">
        <v>102</v>
      </c>
      <c r="BN44" s="352"/>
      <c r="BO44" s="352"/>
      <c r="BP44" s="352"/>
      <c r="BQ44" s="390"/>
      <c r="BR44" s="390"/>
      <c r="BS44" s="390"/>
      <c r="BT44" s="391"/>
      <c r="BU44" s="344" t="str">
        <f>$G$7&amp;"月"</f>
        <v>9月</v>
      </c>
      <c r="BV44" s="345"/>
      <c r="BW44" s="434"/>
      <c r="BX44" s="434"/>
      <c r="BY44" s="434"/>
      <c r="BZ44" s="434"/>
      <c r="CA44" s="323" t="str">
        <f>$L$7&amp;"月"</f>
        <v>10月</v>
      </c>
      <c r="CB44" s="324"/>
      <c r="CC44" s="389"/>
      <c r="CD44" s="389"/>
      <c r="CE44" s="389"/>
      <c r="CF44" s="389"/>
      <c r="CG44" s="323" t="str">
        <f>$Q$7&amp;"月"</f>
        <v>11月</v>
      </c>
      <c r="CH44" s="324"/>
      <c r="CI44" s="389"/>
      <c r="CJ44" s="389"/>
      <c r="CK44" s="389"/>
      <c r="CL44" s="389"/>
      <c r="CM44" s="325" t="str">
        <f>$V$7&amp;"月以降"</f>
        <v>12月以降</v>
      </c>
      <c r="CN44" s="326"/>
      <c r="CO44" s="389"/>
      <c r="CP44" s="389"/>
      <c r="CQ44" s="389"/>
      <c r="CR44" s="433"/>
      <c r="CS44" s="472"/>
      <c r="CT44" s="473"/>
      <c r="CU44" s="473"/>
      <c r="CV44" s="473"/>
      <c r="CW44" s="473"/>
      <c r="CX44" s="473"/>
      <c r="CY44" s="474"/>
    </row>
    <row r="45" spans="1:103" ht="20.100000000000001" customHeight="1" thickBot="1" x14ac:dyDescent="0.2">
      <c r="A45" s="278"/>
      <c r="B45" s="286"/>
      <c r="C45" s="287"/>
      <c r="D45" s="252" t="s">
        <v>60</v>
      </c>
      <c r="E45" s="253"/>
      <c r="F45" s="113"/>
      <c r="G45" s="181">
        <v>10000</v>
      </c>
      <c r="H45" s="182"/>
      <c r="I45" s="182"/>
      <c r="J45" s="182"/>
      <c r="K45" s="4" t="s">
        <v>12</v>
      </c>
      <c r="L45" s="195">
        <f>G45+L43-L20-L21</f>
        <v>10000</v>
      </c>
      <c r="M45" s="196"/>
      <c r="N45" s="196"/>
      <c r="O45" s="196"/>
      <c r="P45" s="4" t="s">
        <v>12</v>
      </c>
      <c r="Q45" s="195">
        <f>L45+Q43-Q20-Q21</f>
        <v>10000</v>
      </c>
      <c r="R45" s="196"/>
      <c r="S45" s="196"/>
      <c r="T45" s="196"/>
      <c r="U45" s="4" t="s">
        <v>12</v>
      </c>
      <c r="V45" s="195">
        <f>Q45+V43-V20-V21</f>
        <v>10000</v>
      </c>
      <c r="W45" s="196"/>
      <c r="X45" s="196"/>
      <c r="Y45" s="196"/>
      <c r="Z45" s="4" t="s">
        <v>12</v>
      </c>
      <c r="AA45" s="195">
        <f>V45+AA43-AA20-AA21</f>
        <v>10000</v>
      </c>
      <c r="AB45" s="196"/>
      <c r="AC45" s="196"/>
      <c r="AD45" s="196"/>
      <c r="AE45" s="3" t="s">
        <v>12</v>
      </c>
      <c r="AF45" s="195">
        <f>AA45+AF43-AF20-AF21</f>
        <v>10000</v>
      </c>
      <c r="AG45" s="196"/>
      <c r="AH45" s="196"/>
      <c r="AI45" s="196"/>
      <c r="AJ45" s="3" t="s">
        <v>12</v>
      </c>
      <c r="AK45" s="271" t="s">
        <v>16</v>
      </c>
      <c r="AL45" s="272"/>
      <c r="AM45" s="272"/>
      <c r="AN45" s="272"/>
      <c r="AO45" s="273"/>
      <c r="AP45" s="65"/>
      <c r="AQ45" s="394"/>
      <c r="AR45" s="395"/>
      <c r="AS45" s="369"/>
      <c r="AT45" s="370"/>
      <c r="AU45" s="370"/>
      <c r="AV45" s="371"/>
      <c r="AW45" s="400" t="s">
        <v>103</v>
      </c>
      <c r="AX45" s="401"/>
      <c r="AY45" s="401"/>
      <c r="AZ45" s="401"/>
      <c r="BA45" s="401"/>
      <c r="BB45" s="401"/>
      <c r="BC45" s="402"/>
      <c r="BD45" s="403"/>
      <c r="BE45" s="403"/>
      <c r="BF45" s="403"/>
      <c r="BG45" s="404" t="s">
        <v>104</v>
      </c>
      <c r="BH45" s="405"/>
      <c r="BI45" s="400" t="s">
        <v>105</v>
      </c>
      <c r="BJ45" s="401"/>
      <c r="BK45" s="401"/>
      <c r="BL45" s="401"/>
      <c r="BM45" s="401"/>
      <c r="BN45" s="401"/>
      <c r="BO45" s="402"/>
      <c r="BP45" s="403"/>
      <c r="BQ45" s="403"/>
      <c r="BR45" s="403"/>
      <c r="BS45" s="491" t="s">
        <v>104</v>
      </c>
      <c r="BT45" s="492"/>
      <c r="BU45" s="400" t="s">
        <v>106</v>
      </c>
      <c r="BV45" s="401"/>
      <c r="BW45" s="401"/>
      <c r="BX45" s="401"/>
      <c r="BY45" s="488"/>
      <c r="BZ45" s="488"/>
      <c r="CA45" s="402"/>
      <c r="CB45" s="403"/>
      <c r="CC45" s="403"/>
      <c r="CD45" s="403"/>
      <c r="CE45" s="489" t="s">
        <v>104</v>
      </c>
      <c r="CF45" s="490"/>
      <c r="CG45" s="484" t="s">
        <v>107</v>
      </c>
      <c r="CH45" s="485"/>
      <c r="CI45" s="485"/>
      <c r="CJ45" s="485"/>
      <c r="CK45" s="485"/>
      <c r="CL45" s="485"/>
      <c r="CM45" s="486"/>
      <c r="CN45" s="487"/>
      <c r="CO45" s="487"/>
      <c r="CP45" s="487"/>
      <c r="CQ45" s="482" t="s">
        <v>104</v>
      </c>
      <c r="CR45" s="483"/>
      <c r="CS45" s="472"/>
      <c r="CT45" s="473"/>
      <c r="CU45" s="473"/>
      <c r="CV45" s="473"/>
      <c r="CW45" s="473"/>
      <c r="CX45" s="473"/>
      <c r="CY45" s="474"/>
    </row>
    <row r="46" spans="1:103" ht="20.100000000000001" customHeight="1" x14ac:dyDescent="0.15">
      <c r="A46" s="279"/>
      <c r="B46" s="288"/>
      <c r="C46" s="289"/>
      <c r="D46" s="282" t="s">
        <v>59</v>
      </c>
      <c r="E46" s="283"/>
      <c r="F46" s="116"/>
      <c r="G46" s="22" t="s">
        <v>33</v>
      </c>
      <c r="H46" s="207">
        <v>1000</v>
      </c>
      <c r="I46" s="207"/>
      <c r="J46" s="207"/>
      <c r="K46" s="52" t="s">
        <v>34</v>
      </c>
      <c r="L46" s="22" t="s">
        <v>33</v>
      </c>
      <c r="M46" s="194">
        <f>H46+M44-M22</f>
        <v>900</v>
      </c>
      <c r="N46" s="194"/>
      <c r="O46" s="194"/>
      <c r="P46" s="52" t="s">
        <v>34</v>
      </c>
      <c r="Q46" s="22" t="s">
        <v>33</v>
      </c>
      <c r="R46" s="194">
        <f>M46+R44-R22</f>
        <v>800</v>
      </c>
      <c r="S46" s="194"/>
      <c r="T46" s="194"/>
      <c r="U46" s="52" t="s">
        <v>34</v>
      </c>
      <c r="V46" s="22" t="s">
        <v>33</v>
      </c>
      <c r="W46" s="194">
        <f>R46+W44-W22</f>
        <v>700</v>
      </c>
      <c r="X46" s="194"/>
      <c r="Y46" s="194"/>
      <c r="Z46" s="52" t="s">
        <v>34</v>
      </c>
      <c r="AA46" s="22" t="s">
        <v>33</v>
      </c>
      <c r="AB46" s="194">
        <f>W46+AB44-AB22</f>
        <v>600</v>
      </c>
      <c r="AC46" s="194"/>
      <c r="AD46" s="194"/>
      <c r="AE46" s="52" t="s">
        <v>34</v>
      </c>
      <c r="AF46" s="22" t="s">
        <v>33</v>
      </c>
      <c r="AG46" s="194">
        <f>AB46+AG44-AG22</f>
        <v>500</v>
      </c>
      <c r="AH46" s="194"/>
      <c r="AI46" s="194"/>
      <c r="AJ46" s="53" t="s">
        <v>34</v>
      </c>
      <c r="AK46" s="274"/>
      <c r="AL46" s="275"/>
      <c r="AM46" s="275"/>
      <c r="AN46" s="275"/>
      <c r="AO46" s="276"/>
      <c r="AP46" s="65"/>
      <c r="AQ46" s="358" t="s">
        <v>9</v>
      </c>
      <c r="AR46" s="359"/>
      <c r="AS46" s="348" t="s">
        <v>90</v>
      </c>
      <c r="AT46" s="348"/>
      <c r="AU46" s="348"/>
      <c r="AV46" s="349"/>
      <c r="AW46" s="387">
        <f>SUM(AW10,AW16,AW22,AW28,AW34,AW40)</f>
        <v>0</v>
      </c>
      <c r="AX46" s="388"/>
      <c r="AY46" s="388"/>
      <c r="AZ46" s="388"/>
      <c r="BA46" s="385">
        <f>SUM(BA10,BA16,BA22,BA28,BA34,BA40)</f>
        <v>2000</v>
      </c>
      <c r="BB46" s="385"/>
      <c r="BC46" s="385"/>
      <c r="BD46" s="385"/>
      <c r="BE46" s="385">
        <f>SUM(BE10,BE16,BE22,BE28,BE34,BE40)</f>
        <v>1000</v>
      </c>
      <c r="BF46" s="385"/>
      <c r="BG46" s="385"/>
      <c r="BH46" s="386"/>
      <c r="BI46" s="387">
        <f>SUM(BI10,BI16,BI22,BI28,BI34,BI40)</f>
        <v>1600</v>
      </c>
      <c r="BJ46" s="388"/>
      <c r="BK46" s="388"/>
      <c r="BL46" s="388"/>
      <c r="BM46" s="385">
        <f>SUM(BM10,BM16,BM22,BM28,BM34,BM40)</f>
        <v>1600</v>
      </c>
      <c r="BN46" s="385"/>
      <c r="BO46" s="385"/>
      <c r="BP46" s="385"/>
      <c r="BQ46" s="385">
        <f>SUM(BQ10,BQ16,BQ22,BQ28,BQ34,BQ40)</f>
        <v>1660</v>
      </c>
      <c r="BR46" s="385"/>
      <c r="BS46" s="385"/>
      <c r="BT46" s="386"/>
      <c r="BU46" s="387">
        <f>SUM(BU10,BU16,BU22,BU28,BU34,BU40)</f>
        <v>1500</v>
      </c>
      <c r="BV46" s="388"/>
      <c r="BW46" s="388"/>
      <c r="BX46" s="388"/>
      <c r="BY46" s="385">
        <f>SUM(BY10,BY16,BY22,BY28,BY34,BY40)</f>
        <v>1500</v>
      </c>
      <c r="BZ46" s="385"/>
      <c r="CA46" s="385"/>
      <c r="CB46" s="385"/>
      <c r="CC46" s="385">
        <f>SUM(CC10,CC16,CC22,CC28,CC34,CC40)</f>
        <v>2000</v>
      </c>
      <c r="CD46" s="385"/>
      <c r="CE46" s="385"/>
      <c r="CF46" s="386"/>
      <c r="CG46" s="387">
        <f>SUM(AW46,BI46,BU46)</f>
        <v>3100</v>
      </c>
      <c r="CH46" s="388"/>
      <c r="CI46" s="388"/>
      <c r="CJ46" s="388"/>
      <c r="CK46" s="385">
        <f>SUM(BA46,BM46,BY46)</f>
        <v>5100</v>
      </c>
      <c r="CL46" s="385"/>
      <c r="CM46" s="385"/>
      <c r="CN46" s="385"/>
      <c r="CO46" s="385">
        <f>SUM(BE46,BQ46,CC46)</f>
        <v>4660</v>
      </c>
      <c r="CP46" s="385"/>
      <c r="CQ46" s="385"/>
      <c r="CR46" s="386"/>
      <c r="CS46" s="296" t="s">
        <v>115</v>
      </c>
      <c r="CT46" s="297"/>
      <c r="CU46" s="297"/>
      <c r="CV46" s="297"/>
      <c r="CW46" s="297"/>
      <c r="CX46" s="297"/>
      <c r="CY46" s="298"/>
    </row>
    <row r="47" spans="1:103" ht="20.100000000000001" customHeight="1" x14ac:dyDescent="0.15">
      <c r="A47" s="280" t="s">
        <v>60</v>
      </c>
      <c r="B47" s="111" t="s">
        <v>61</v>
      </c>
      <c r="C47" s="111"/>
      <c r="D47" s="111"/>
      <c r="E47" s="111"/>
      <c r="F47" s="112"/>
      <c r="G47" s="101">
        <v>4000</v>
      </c>
      <c r="H47" s="102"/>
      <c r="I47" s="102"/>
      <c r="J47" s="102"/>
      <c r="K47" s="2" t="s">
        <v>12</v>
      </c>
      <c r="L47" s="101">
        <v>4000</v>
      </c>
      <c r="M47" s="102"/>
      <c r="N47" s="102"/>
      <c r="O47" s="102"/>
      <c r="P47" s="2" t="s">
        <v>12</v>
      </c>
      <c r="Q47" s="101">
        <v>4000</v>
      </c>
      <c r="R47" s="102"/>
      <c r="S47" s="102"/>
      <c r="T47" s="102"/>
      <c r="U47" s="2" t="s">
        <v>12</v>
      </c>
      <c r="V47" s="101">
        <v>4000</v>
      </c>
      <c r="W47" s="102"/>
      <c r="X47" s="102"/>
      <c r="Y47" s="102"/>
      <c r="Z47" s="2" t="s">
        <v>12</v>
      </c>
      <c r="AA47" s="101">
        <v>4000</v>
      </c>
      <c r="AB47" s="102"/>
      <c r="AC47" s="102"/>
      <c r="AD47" s="102"/>
      <c r="AE47" s="2" t="s">
        <v>12</v>
      </c>
      <c r="AF47" s="101">
        <v>4000</v>
      </c>
      <c r="AG47" s="102"/>
      <c r="AH47" s="102"/>
      <c r="AI47" s="102"/>
      <c r="AJ47" s="1" t="s">
        <v>12</v>
      </c>
      <c r="AK47" s="165" t="s">
        <v>16</v>
      </c>
      <c r="AL47" s="166"/>
      <c r="AM47" s="166"/>
      <c r="AN47" s="166"/>
      <c r="AO47" s="167"/>
      <c r="AP47" s="65"/>
      <c r="AQ47" s="360"/>
      <c r="AR47" s="361"/>
      <c r="AS47" s="425" t="s">
        <v>92</v>
      </c>
      <c r="AT47" s="425"/>
      <c r="AU47" s="425"/>
      <c r="AV47" s="426"/>
      <c r="AW47" s="383">
        <f>SUM(AW11,AW17,AW23,AW29,AW35,AW41)</f>
        <v>1000</v>
      </c>
      <c r="AX47" s="384"/>
      <c r="AY47" s="384"/>
      <c r="AZ47" s="384"/>
      <c r="BA47" s="381">
        <f>SUM(BA11,BA17,BA23,BA29,BA35,BA41)</f>
        <v>2000</v>
      </c>
      <c r="BB47" s="381"/>
      <c r="BC47" s="381"/>
      <c r="BD47" s="381"/>
      <c r="BE47" s="381">
        <f>SUM(BE11,BE17,BE23,BE29,BE35,BE41)</f>
        <v>0</v>
      </c>
      <c r="BF47" s="381"/>
      <c r="BG47" s="381"/>
      <c r="BH47" s="382"/>
      <c r="BI47" s="383">
        <f>SUM(BI11,BI17,BI23,BI29,BI35,BI41)</f>
        <v>0</v>
      </c>
      <c r="BJ47" s="384"/>
      <c r="BK47" s="384"/>
      <c r="BL47" s="384"/>
      <c r="BM47" s="381">
        <f>SUM(BM11,BM17,BM23,BM29,BM35,BM41)</f>
        <v>3000</v>
      </c>
      <c r="BN47" s="381"/>
      <c r="BO47" s="381"/>
      <c r="BP47" s="381"/>
      <c r="BQ47" s="381">
        <f>SUM(BQ11,BQ17,BQ23,BQ29,BQ35,BQ41)</f>
        <v>0</v>
      </c>
      <c r="BR47" s="381"/>
      <c r="BS47" s="381"/>
      <c r="BT47" s="382"/>
      <c r="BU47" s="383">
        <f>SUM(BU11,BU17,BU23,BU29,BU35,BU41)</f>
        <v>1500</v>
      </c>
      <c r="BV47" s="384"/>
      <c r="BW47" s="384"/>
      <c r="BX47" s="384"/>
      <c r="BY47" s="381">
        <f>SUM(BY11,BY17,BY23,BY29,BY35,BY41)</f>
        <v>1500</v>
      </c>
      <c r="BZ47" s="381"/>
      <c r="CA47" s="381"/>
      <c r="CB47" s="381"/>
      <c r="CC47" s="381">
        <f>SUM(CC11,CC17,CC23,CC29,CC35,CC41)</f>
        <v>1500</v>
      </c>
      <c r="CD47" s="381"/>
      <c r="CE47" s="381"/>
      <c r="CF47" s="382"/>
      <c r="CG47" s="383">
        <f>SUM(AW47,BI47,BU47)</f>
        <v>2500</v>
      </c>
      <c r="CH47" s="384"/>
      <c r="CI47" s="384"/>
      <c r="CJ47" s="384"/>
      <c r="CK47" s="381">
        <f>SUM(BA47,BM47,BY47)</f>
        <v>6500</v>
      </c>
      <c r="CL47" s="381"/>
      <c r="CM47" s="381"/>
      <c r="CN47" s="381"/>
      <c r="CO47" s="381">
        <f>SUM(BE47,BQ47,CC47)</f>
        <v>1500</v>
      </c>
      <c r="CP47" s="381"/>
      <c r="CQ47" s="381"/>
      <c r="CR47" s="382"/>
      <c r="CS47" s="69"/>
      <c r="CT47" s="300" t="s">
        <v>116</v>
      </c>
      <c r="CU47" s="300"/>
      <c r="CV47" s="70"/>
      <c r="CW47" s="70"/>
      <c r="CX47" s="70"/>
      <c r="CY47" s="71"/>
    </row>
    <row r="48" spans="1:103" ht="20.100000000000001" customHeight="1" x14ac:dyDescent="0.15">
      <c r="A48" s="280"/>
      <c r="B48" s="111" t="s">
        <v>62</v>
      </c>
      <c r="C48" s="111"/>
      <c r="D48" s="111"/>
      <c r="E48" s="111"/>
      <c r="F48" s="112"/>
      <c r="G48" s="101"/>
      <c r="H48" s="102"/>
      <c r="I48" s="102"/>
      <c r="J48" s="102"/>
      <c r="K48" s="2" t="s">
        <v>12</v>
      </c>
      <c r="L48" s="101"/>
      <c r="M48" s="102"/>
      <c r="N48" s="102"/>
      <c r="O48" s="102"/>
      <c r="P48" s="2" t="s">
        <v>12</v>
      </c>
      <c r="Q48" s="101"/>
      <c r="R48" s="102"/>
      <c r="S48" s="102"/>
      <c r="T48" s="102"/>
      <c r="U48" s="2" t="s">
        <v>12</v>
      </c>
      <c r="V48" s="101"/>
      <c r="W48" s="102"/>
      <c r="X48" s="102"/>
      <c r="Y48" s="102"/>
      <c r="Z48" s="2" t="s">
        <v>12</v>
      </c>
      <c r="AA48" s="101"/>
      <c r="AB48" s="102"/>
      <c r="AC48" s="102"/>
      <c r="AD48" s="102"/>
      <c r="AE48" s="2" t="s">
        <v>12</v>
      </c>
      <c r="AF48" s="101"/>
      <c r="AG48" s="102"/>
      <c r="AH48" s="102"/>
      <c r="AI48" s="102"/>
      <c r="AJ48" s="1" t="s">
        <v>12</v>
      </c>
      <c r="AK48" s="165" t="s">
        <v>16</v>
      </c>
      <c r="AL48" s="166"/>
      <c r="AM48" s="166"/>
      <c r="AN48" s="166"/>
      <c r="AO48" s="167"/>
      <c r="AP48" s="65"/>
      <c r="AQ48" s="360"/>
      <c r="AR48" s="361"/>
      <c r="AS48" s="364" t="s">
        <v>94</v>
      </c>
      <c r="AT48" s="364"/>
      <c r="AU48" s="364"/>
      <c r="AV48" s="365"/>
      <c r="AW48" s="332">
        <f>SUM(AW12,AW18,AW24,AW30,AW36,AW42)</f>
        <v>3000</v>
      </c>
      <c r="AX48" s="333"/>
      <c r="AY48" s="333"/>
      <c r="AZ48" s="333"/>
      <c r="BA48" s="346">
        <f>SUM(BA12,BA18,BA24,BA30,BA36,BA42)</f>
        <v>3000</v>
      </c>
      <c r="BB48" s="346"/>
      <c r="BC48" s="346"/>
      <c r="BD48" s="346"/>
      <c r="BE48" s="346">
        <f>SUM(BE12,BE18,BE24,BE30,BE36,BE42)</f>
        <v>2000</v>
      </c>
      <c r="BF48" s="346"/>
      <c r="BG48" s="346"/>
      <c r="BH48" s="347"/>
      <c r="BI48" s="332">
        <f>SUM(BI12,BI18,BI24,BI30,BI36,BI42)</f>
        <v>77000</v>
      </c>
      <c r="BJ48" s="333"/>
      <c r="BK48" s="333"/>
      <c r="BL48" s="333"/>
      <c r="BM48" s="346">
        <f>SUM(BM12,BM18,BM24,BM30,BM36,BM42)</f>
        <v>78400</v>
      </c>
      <c r="BN48" s="346"/>
      <c r="BO48" s="346"/>
      <c r="BP48" s="346"/>
      <c r="BQ48" s="346">
        <f>SUM(BQ12,BQ18,BQ24,BQ30,BQ36,BQ42)</f>
        <v>76740</v>
      </c>
      <c r="BR48" s="346"/>
      <c r="BS48" s="346"/>
      <c r="BT48" s="347"/>
      <c r="BU48" s="332">
        <f>SUM(BU12,BU18,BU24,BU30,BU36,BU42)</f>
        <v>6500</v>
      </c>
      <c r="BV48" s="333"/>
      <c r="BW48" s="333"/>
      <c r="BX48" s="333"/>
      <c r="BY48" s="346">
        <f>SUM(BY12,BY18,BY24,BY30,BY36,BY42)</f>
        <v>6500</v>
      </c>
      <c r="BZ48" s="346"/>
      <c r="CA48" s="346"/>
      <c r="CB48" s="346"/>
      <c r="CC48" s="346">
        <f>SUM(CC12,CC18,CC24,CC30,CC36,CC42)</f>
        <v>6000</v>
      </c>
      <c r="CD48" s="346"/>
      <c r="CE48" s="346"/>
      <c r="CF48" s="347"/>
      <c r="CG48" s="332">
        <f>SUM(AW48,BI48,BU48)</f>
        <v>86500</v>
      </c>
      <c r="CH48" s="333"/>
      <c r="CI48" s="333"/>
      <c r="CJ48" s="333"/>
      <c r="CK48" s="346">
        <f>CG48-CK46+CK47</f>
        <v>87900</v>
      </c>
      <c r="CL48" s="346"/>
      <c r="CM48" s="346"/>
      <c r="CN48" s="346"/>
      <c r="CO48" s="346">
        <f>CK48-CO46+CO47</f>
        <v>84740</v>
      </c>
      <c r="CP48" s="346"/>
      <c r="CQ48" s="346"/>
      <c r="CR48" s="347"/>
      <c r="CS48" s="69"/>
      <c r="CT48" s="299" t="s">
        <v>117</v>
      </c>
      <c r="CU48" s="299"/>
      <c r="CV48" s="70"/>
      <c r="CW48" s="70"/>
      <c r="CX48" s="70"/>
      <c r="CY48" s="71"/>
    </row>
    <row r="49" spans="1:103" ht="19.5" customHeight="1" x14ac:dyDescent="0.15">
      <c r="A49" s="280"/>
      <c r="B49" s="111" t="s">
        <v>63</v>
      </c>
      <c r="C49" s="111"/>
      <c r="D49" s="111"/>
      <c r="E49" s="111"/>
      <c r="F49" s="112"/>
      <c r="G49" s="101"/>
      <c r="H49" s="102"/>
      <c r="I49" s="102"/>
      <c r="J49" s="102"/>
      <c r="K49" s="2" t="s">
        <v>12</v>
      </c>
      <c r="L49" s="101"/>
      <c r="M49" s="102"/>
      <c r="N49" s="102"/>
      <c r="O49" s="102"/>
      <c r="P49" s="2" t="s">
        <v>12</v>
      </c>
      <c r="Q49" s="101"/>
      <c r="R49" s="102"/>
      <c r="S49" s="102"/>
      <c r="T49" s="102"/>
      <c r="U49" s="2" t="s">
        <v>12</v>
      </c>
      <c r="V49" s="101"/>
      <c r="W49" s="102"/>
      <c r="X49" s="102"/>
      <c r="Y49" s="102"/>
      <c r="Z49" s="2" t="s">
        <v>12</v>
      </c>
      <c r="AA49" s="101"/>
      <c r="AB49" s="102"/>
      <c r="AC49" s="102"/>
      <c r="AD49" s="102"/>
      <c r="AE49" s="2" t="s">
        <v>12</v>
      </c>
      <c r="AF49" s="101"/>
      <c r="AG49" s="102"/>
      <c r="AH49" s="102"/>
      <c r="AI49" s="102"/>
      <c r="AJ49" s="1" t="s">
        <v>12</v>
      </c>
      <c r="AK49" s="165" t="s">
        <v>16</v>
      </c>
      <c r="AL49" s="166"/>
      <c r="AM49" s="166"/>
      <c r="AN49" s="166"/>
      <c r="AO49" s="167"/>
      <c r="AP49" s="65"/>
      <c r="AQ49" s="360"/>
      <c r="AR49" s="361"/>
      <c r="AS49" s="366" t="s">
        <v>96</v>
      </c>
      <c r="AT49" s="367"/>
      <c r="AU49" s="367"/>
      <c r="AV49" s="368"/>
      <c r="AW49" s="375" t="s">
        <v>97</v>
      </c>
      <c r="AX49" s="329"/>
      <c r="AY49" s="329"/>
      <c r="AZ49" s="329"/>
      <c r="BA49" s="329"/>
      <c r="BB49" s="329"/>
      <c r="BC49" s="329"/>
      <c r="BD49" s="329"/>
      <c r="BE49" s="329"/>
      <c r="BF49" s="329"/>
      <c r="BG49" s="329"/>
      <c r="BH49" s="329"/>
      <c r="BI49" s="329"/>
      <c r="BJ49" s="329"/>
      <c r="BK49" s="376"/>
      <c r="BL49" s="328" t="s">
        <v>128</v>
      </c>
      <c r="BM49" s="329"/>
      <c r="BN49" s="329"/>
      <c r="BO49" s="380">
        <f>SUM(BA50,BI50,BQ50)</f>
        <v>9800</v>
      </c>
      <c r="BP49" s="380"/>
      <c r="BQ49" s="380"/>
      <c r="BR49" s="380"/>
      <c r="BS49" s="329" t="s">
        <v>11</v>
      </c>
      <c r="BT49" s="331"/>
      <c r="BU49" s="377" t="s">
        <v>98</v>
      </c>
      <c r="BV49" s="378"/>
      <c r="BW49" s="378"/>
      <c r="BX49" s="378"/>
      <c r="BY49" s="378"/>
      <c r="BZ49" s="378"/>
      <c r="CA49" s="378"/>
      <c r="CB49" s="378"/>
      <c r="CC49" s="378"/>
      <c r="CD49" s="378"/>
      <c r="CE49" s="378"/>
      <c r="CF49" s="378"/>
      <c r="CG49" s="378"/>
      <c r="CH49" s="378"/>
      <c r="CI49" s="379"/>
      <c r="CJ49" s="328" t="s">
        <v>24</v>
      </c>
      <c r="CK49" s="329"/>
      <c r="CL49" s="329"/>
      <c r="CM49" s="330">
        <f>SUM(BW50,CC50,CI50,CO50)</f>
        <v>40000</v>
      </c>
      <c r="CN49" s="330"/>
      <c r="CO49" s="330"/>
      <c r="CP49" s="330"/>
      <c r="CQ49" s="329" t="s">
        <v>11</v>
      </c>
      <c r="CR49" s="331"/>
      <c r="CS49" s="69"/>
      <c r="CT49" s="70"/>
      <c r="CU49" s="70"/>
      <c r="CV49" s="318">
        <f>BO49/CG48</f>
        <v>0.11329479768786127</v>
      </c>
      <c r="CW49" s="318"/>
      <c r="CX49" s="318"/>
      <c r="CY49" s="319"/>
    </row>
    <row r="50" spans="1:103" ht="19.5" customHeight="1" thickBot="1" x14ac:dyDescent="0.2">
      <c r="A50" s="545"/>
      <c r="B50" s="136" t="s">
        <v>22</v>
      </c>
      <c r="C50" s="136"/>
      <c r="D50" s="136"/>
      <c r="E50" s="136"/>
      <c r="F50" s="546"/>
      <c r="G50" s="103"/>
      <c r="H50" s="104"/>
      <c r="I50" s="104"/>
      <c r="J50" s="104"/>
      <c r="K50" s="10" t="s">
        <v>12</v>
      </c>
      <c r="L50" s="103"/>
      <c r="M50" s="104"/>
      <c r="N50" s="104"/>
      <c r="O50" s="104"/>
      <c r="P50" s="10" t="s">
        <v>12</v>
      </c>
      <c r="Q50" s="103"/>
      <c r="R50" s="104"/>
      <c r="S50" s="104"/>
      <c r="T50" s="104"/>
      <c r="U50" s="10" t="s">
        <v>12</v>
      </c>
      <c r="V50" s="103"/>
      <c r="W50" s="104"/>
      <c r="X50" s="104"/>
      <c r="Y50" s="104"/>
      <c r="Z50" s="10" t="s">
        <v>12</v>
      </c>
      <c r="AA50" s="103"/>
      <c r="AB50" s="104"/>
      <c r="AC50" s="104"/>
      <c r="AD50" s="104"/>
      <c r="AE50" s="10" t="s">
        <v>12</v>
      </c>
      <c r="AF50" s="103"/>
      <c r="AG50" s="104"/>
      <c r="AH50" s="104"/>
      <c r="AI50" s="104"/>
      <c r="AJ50" s="11" t="s">
        <v>12</v>
      </c>
      <c r="AK50" s="540" t="s">
        <v>16</v>
      </c>
      <c r="AL50" s="541"/>
      <c r="AM50" s="541"/>
      <c r="AN50" s="541"/>
      <c r="AO50" s="542"/>
      <c r="AP50" s="65"/>
      <c r="AQ50" s="360"/>
      <c r="AR50" s="361"/>
      <c r="AS50" s="369"/>
      <c r="AT50" s="370"/>
      <c r="AU50" s="370"/>
      <c r="AV50" s="371"/>
      <c r="AW50" s="341" t="s">
        <v>100</v>
      </c>
      <c r="AX50" s="342"/>
      <c r="AY50" s="342"/>
      <c r="AZ50" s="343"/>
      <c r="BA50" s="355">
        <f>SUM(BA14,BA20,BA26,BA32,BA38,BA44)</f>
        <v>4000</v>
      </c>
      <c r="BB50" s="356"/>
      <c r="BC50" s="356"/>
      <c r="BD50" s="357"/>
      <c r="BE50" s="350" t="s">
        <v>101</v>
      </c>
      <c r="BF50" s="350"/>
      <c r="BG50" s="350"/>
      <c r="BH50" s="350"/>
      <c r="BI50" s="351">
        <f>SUM(BI14,BI20,BI26,BI32,BI38,BI44)</f>
        <v>1700</v>
      </c>
      <c r="BJ50" s="351"/>
      <c r="BK50" s="351"/>
      <c r="BL50" s="351"/>
      <c r="BM50" s="352" t="s">
        <v>102</v>
      </c>
      <c r="BN50" s="352"/>
      <c r="BO50" s="352"/>
      <c r="BP50" s="352"/>
      <c r="BQ50" s="353">
        <f>SUM(BQ14,BQ20,BQ26,BQ32,BQ38,BQ44)</f>
        <v>4100</v>
      </c>
      <c r="BR50" s="353"/>
      <c r="BS50" s="353"/>
      <c r="BT50" s="354"/>
      <c r="BU50" s="344" t="str">
        <f>$G$7&amp;"月"</f>
        <v>9月</v>
      </c>
      <c r="BV50" s="345"/>
      <c r="BW50" s="346">
        <f>SUM(BW14,BW20,BW26,BW32,BW38,BW44)</f>
        <v>10000</v>
      </c>
      <c r="BX50" s="346"/>
      <c r="BY50" s="346"/>
      <c r="BZ50" s="346"/>
      <c r="CA50" s="323" t="str">
        <f>$L$7&amp;"月"</f>
        <v>10月</v>
      </c>
      <c r="CB50" s="324"/>
      <c r="CC50" s="303">
        <f>SUM(CC14,CC20,CC26,CC32,CC38,CC44)</f>
        <v>10000</v>
      </c>
      <c r="CD50" s="303"/>
      <c r="CE50" s="303"/>
      <c r="CF50" s="303"/>
      <c r="CG50" s="323" t="str">
        <f>$Q$7&amp;"月"</f>
        <v>11月</v>
      </c>
      <c r="CH50" s="324"/>
      <c r="CI50" s="303">
        <f>SUM(CI14,CI20,CI26,CI32,CI38,CI44)</f>
        <v>10000</v>
      </c>
      <c r="CJ50" s="303"/>
      <c r="CK50" s="303"/>
      <c r="CL50" s="303"/>
      <c r="CM50" s="325" t="str">
        <f>$V$7&amp;"月以降"</f>
        <v>12月以降</v>
      </c>
      <c r="CN50" s="326"/>
      <c r="CO50" s="303">
        <f>SUM(CO14,CO20,CO26,CO32,CO38,CO44)</f>
        <v>10000</v>
      </c>
      <c r="CP50" s="303"/>
      <c r="CQ50" s="303"/>
      <c r="CR50" s="327"/>
      <c r="CS50" s="320" t="s">
        <v>118</v>
      </c>
      <c r="CT50" s="321"/>
      <c r="CU50" s="321"/>
      <c r="CV50" s="321"/>
      <c r="CW50" s="321"/>
      <c r="CX50" s="321"/>
      <c r="CY50" s="322"/>
    </row>
    <row r="51" spans="1:103" ht="20.25" customHeight="1" thickBot="1" x14ac:dyDescent="0.2">
      <c r="A51" s="270" t="s">
        <v>64</v>
      </c>
      <c r="B51" s="270"/>
      <c r="C51" s="63" t="s">
        <v>119</v>
      </c>
      <c r="D51" s="55" t="s">
        <v>65</v>
      </c>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64"/>
      <c r="AI51" s="64"/>
      <c r="AJ51" s="64"/>
      <c r="AK51" s="64"/>
      <c r="AL51" s="64"/>
      <c r="AM51" s="64"/>
      <c r="AN51" s="64"/>
      <c r="AO51" s="64"/>
      <c r="AP51" s="66"/>
      <c r="AQ51" s="362"/>
      <c r="AR51" s="363"/>
      <c r="AS51" s="372"/>
      <c r="AT51" s="373"/>
      <c r="AU51" s="373"/>
      <c r="AV51" s="374"/>
      <c r="AW51" s="334" t="s">
        <v>103</v>
      </c>
      <c r="AX51" s="335"/>
      <c r="AY51" s="335"/>
      <c r="AZ51" s="335"/>
      <c r="BA51" s="335"/>
      <c r="BB51" s="335"/>
      <c r="BC51" s="312">
        <f>SUM(BC15,BC21,BC27,BC33,BC39,BC45)</f>
        <v>60</v>
      </c>
      <c r="BD51" s="313"/>
      <c r="BE51" s="313"/>
      <c r="BF51" s="313"/>
      <c r="BG51" s="336" t="s">
        <v>104</v>
      </c>
      <c r="BH51" s="337"/>
      <c r="BI51" s="334" t="s">
        <v>105</v>
      </c>
      <c r="BJ51" s="335"/>
      <c r="BK51" s="335"/>
      <c r="BL51" s="335"/>
      <c r="BM51" s="335"/>
      <c r="BN51" s="335"/>
      <c r="BO51" s="312">
        <f>SUM(BO15,BO21,BO27,BO33,BO39,BO45)</f>
        <v>23</v>
      </c>
      <c r="BP51" s="313"/>
      <c r="BQ51" s="313"/>
      <c r="BR51" s="313"/>
      <c r="BS51" s="338" t="s">
        <v>104</v>
      </c>
      <c r="BT51" s="339"/>
      <c r="BU51" s="334" t="s">
        <v>106</v>
      </c>
      <c r="BV51" s="335"/>
      <c r="BW51" s="335"/>
      <c r="BX51" s="335"/>
      <c r="BY51" s="340"/>
      <c r="BZ51" s="340"/>
      <c r="CA51" s="312">
        <f>SUM(CA15,CA21,CA27,CA33,CA39,CA45)</f>
        <v>10</v>
      </c>
      <c r="CB51" s="313"/>
      <c r="CC51" s="313"/>
      <c r="CD51" s="313"/>
      <c r="CE51" s="314" t="s">
        <v>104</v>
      </c>
      <c r="CF51" s="315"/>
      <c r="CG51" s="316" t="s">
        <v>107</v>
      </c>
      <c r="CH51" s="317"/>
      <c r="CI51" s="317"/>
      <c r="CJ51" s="317"/>
      <c r="CK51" s="317"/>
      <c r="CL51" s="317"/>
      <c r="CM51" s="301">
        <f>SUM(CM15,CM21,CM27,CM33,CM39,CM45)</f>
        <v>0</v>
      </c>
      <c r="CN51" s="302"/>
      <c r="CO51" s="302"/>
      <c r="CP51" s="302"/>
      <c r="CQ51" s="294" t="s">
        <v>104</v>
      </c>
      <c r="CR51" s="295"/>
      <c r="CS51" s="72"/>
      <c r="CT51" s="73"/>
      <c r="CU51" s="73"/>
      <c r="CV51" s="310">
        <f>CG12/CG48</f>
        <v>0.61271676300578037</v>
      </c>
      <c r="CW51" s="310"/>
      <c r="CX51" s="310"/>
      <c r="CY51" s="311"/>
    </row>
    <row r="52" spans="1:103" ht="19.5" customHeight="1" x14ac:dyDescent="0.15">
      <c r="A52" s="55"/>
      <c r="B52" s="55"/>
      <c r="C52" s="63" t="s">
        <v>66</v>
      </c>
      <c r="D52" s="55" t="s">
        <v>67</v>
      </c>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44"/>
      <c r="AL52" s="44"/>
      <c r="AM52" s="44"/>
      <c r="AN52" s="44"/>
      <c r="AO52" s="44"/>
      <c r="AP52" s="66"/>
      <c r="AQ52" s="270" t="s">
        <v>64</v>
      </c>
      <c r="AR52" s="270"/>
      <c r="AS52" s="75" t="s">
        <v>120</v>
      </c>
      <c r="AT52" s="55" t="s">
        <v>121</v>
      </c>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66"/>
      <c r="CE52" s="66"/>
      <c r="CF52" s="66"/>
      <c r="CG52" s="66"/>
      <c r="CH52" s="65"/>
      <c r="CI52" s="65"/>
      <c r="CJ52" s="65"/>
      <c r="CK52" s="65"/>
      <c r="CL52" s="65"/>
      <c r="CM52" s="65"/>
      <c r="CN52" s="65"/>
      <c r="CO52" s="65"/>
      <c r="CP52" s="65"/>
      <c r="CQ52" s="65"/>
      <c r="CR52" s="65"/>
      <c r="CS52" s="65"/>
      <c r="CT52" s="65"/>
      <c r="CU52" s="65"/>
      <c r="CV52" s="65"/>
      <c r="CW52" s="65"/>
      <c r="CX52" s="65"/>
      <c r="CY52" s="65"/>
    </row>
    <row r="53" spans="1:103"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43"/>
      <c r="AR53" s="43"/>
      <c r="AS53" s="76" t="s">
        <v>122</v>
      </c>
      <c r="AT53" s="74" t="s">
        <v>123</v>
      </c>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5"/>
      <c r="CI53" s="65"/>
      <c r="CJ53" s="65"/>
      <c r="CK53" s="65"/>
      <c r="CL53" s="65"/>
      <c r="CM53" s="65"/>
      <c r="CN53" s="65"/>
      <c r="CO53" s="65"/>
      <c r="CP53" s="65"/>
      <c r="CQ53" s="65"/>
      <c r="CR53" s="65"/>
      <c r="CS53" s="65"/>
      <c r="CT53" s="65"/>
      <c r="CU53" s="65"/>
      <c r="CV53" s="65"/>
      <c r="CW53" s="65"/>
      <c r="CX53" s="65"/>
      <c r="CY53" s="65"/>
    </row>
    <row r="54" spans="1:103" x14ac:dyDescent="0.1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6"/>
      <c r="AQ54" s="43"/>
      <c r="AR54" s="43"/>
      <c r="AS54" s="76" t="s">
        <v>124</v>
      </c>
      <c r="AT54" s="74" t="s">
        <v>125</v>
      </c>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5"/>
      <c r="CI54" s="65"/>
      <c r="CJ54" s="65"/>
      <c r="CK54" s="65"/>
      <c r="CL54" s="65"/>
      <c r="CM54" s="65"/>
      <c r="CN54" s="65"/>
      <c r="CO54" s="65"/>
      <c r="CP54" s="65"/>
      <c r="CQ54" s="65"/>
      <c r="CR54" s="65"/>
      <c r="CS54" s="65"/>
      <c r="CT54" s="65"/>
      <c r="CU54" s="65"/>
      <c r="CV54" s="65"/>
      <c r="CW54" s="65"/>
      <c r="CX54" s="65"/>
      <c r="CY54" s="65"/>
    </row>
    <row r="55" spans="1:103" x14ac:dyDescent="0.1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6"/>
      <c r="AQ55" s="43"/>
      <c r="AR55" s="43"/>
      <c r="AS55" s="76" t="s">
        <v>126</v>
      </c>
      <c r="AT55" s="74" t="s">
        <v>127</v>
      </c>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5"/>
      <c r="CI55" s="65"/>
      <c r="CJ55" s="65"/>
      <c r="CK55" s="65"/>
      <c r="CL55" s="65"/>
      <c r="CM55" s="65"/>
      <c r="CN55" s="65"/>
      <c r="CO55" s="65"/>
      <c r="CP55" s="65"/>
      <c r="CQ55" s="65"/>
      <c r="CR55" s="65"/>
      <c r="CS55" s="65"/>
      <c r="CT55" s="65"/>
      <c r="CU55" s="65"/>
      <c r="CV55" s="65"/>
      <c r="CW55" s="65"/>
      <c r="CX55" s="65"/>
      <c r="CY55" s="65"/>
    </row>
    <row r="56" spans="1:103"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290" t="s">
        <v>69</v>
      </c>
      <c r="CX56" s="290"/>
      <c r="CY56" s="290"/>
    </row>
    <row r="59" spans="1:103" x14ac:dyDescent="0.15">
      <c r="AY59" s="34"/>
      <c r="AZ59" s="34"/>
      <c r="BA59" s="34"/>
      <c r="BB59" s="34"/>
      <c r="BC59" s="34"/>
      <c r="BD59" s="34"/>
      <c r="BE59" s="34"/>
      <c r="BF59" s="34"/>
      <c r="BG59" s="34"/>
      <c r="BH59" s="34"/>
      <c r="BI59" s="34"/>
    </row>
    <row r="60" spans="1:103" x14ac:dyDescent="0.15">
      <c r="AY60" s="34"/>
      <c r="AZ60" s="34"/>
      <c r="BA60" s="34"/>
      <c r="BB60" s="34"/>
      <c r="BC60" s="34"/>
      <c r="BD60" s="34"/>
      <c r="BE60" s="34"/>
      <c r="BF60" s="34"/>
      <c r="BG60" s="34"/>
      <c r="BH60" s="34"/>
      <c r="BI60" s="34"/>
    </row>
    <row r="61" spans="1:103" x14ac:dyDescent="0.15">
      <c r="AY61" s="34"/>
      <c r="AZ61" s="34"/>
      <c r="BA61" s="34"/>
      <c r="BB61" s="34"/>
      <c r="BC61" s="34"/>
      <c r="BD61" s="34"/>
      <c r="BE61" s="34"/>
      <c r="BF61" s="34"/>
      <c r="BG61" s="34"/>
      <c r="BH61" s="34"/>
      <c r="BI61" s="34"/>
    </row>
    <row r="62" spans="1:103" x14ac:dyDescent="0.15">
      <c r="AY62" s="34"/>
      <c r="AZ62" s="34"/>
      <c r="BA62" s="34"/>
      <c r="BB62" s="34"/>
      <c r="BC62" s="34"/>
      <c r="BD62" s="34"/>
      <c r="BE62" s="34"/>
      <c r="BF62" s="34"/>
      <c r="BG62" s="34"/>
      <c r="BH62" s="34"/>
      <c r="BI62" s="34"/>
    </row>
    <row r="63" spans="1:103" x14ac:dyDescent="0.15">
      <c r="AY63" s="34"/>
      <c r="AZ63" s="34"/>
      <c r="BA63" s="34"/>
      <c r="BB63" s="34"/>
      <c r="BC63" s="34"/>
      <c r="BD63" s="34"/>
      <c r="BE63" s="34"/>
      <c r="BF63" s="34"/>
      <c r="BG63" s="34"/>
      <c r="BH63" s="34"/>
      <c r="BI63" s="34"/>
    </row>
    <row r="64" spans="1:103" x14ac:dyDescent="0.15">
      <c r="AY64" s="34"/>
      <c r="AZ64" s="34"/>
      <c r="BA64" s="34"/>
      <c r="BB64" s="34"/>
      <c r="BC64" s="34"/>
      <c r="BD64" s="34"/>
      <c r="BE64" s="34"/>
      <c r="BF64" s="34"/>
      <c r="BG64" s="34"/>
      <c r="BH64" s="34"/>
      <c r="BI64" s="34"/>
    </row>
  </sheetData>
  <sheetProtection sheet="1" objects="1" scenarios="1"/>
  <mergeCells count="996">
    <mergeCell ref="Z1:AC2"/>
    <mergeCell ref="A1:J2"/>
    <mergeCell ref="L2:X4"/>
    <mergeCell ref="L1:X1"/>
    <mergeCell ref="AI3:AI4"/>
    <mergeCell ref="AJ3:AJ4"/>
    <mergeCell ref="AD1:AJ2"/>
    <mergeCell ref="AG3:AG4"/>
    <mergeCell ref="AQ1:BG2"/>
    <mergeCell ref="AH3:AH4"/>
    <mergeCell ref="Q35:T35"/>
    <mergeCell ref="V35:Y35"/>
    <mergeCell ref="V25:Y25"/>
    <mergeCell ref="V29:Y29"/>
    <mergeCell ref="Q33:T33"/>
    <mergeCell ref="R34:T34"/>
    <mergeCell ref="Q25:T25"/>
    <mergeCell ref="Q29:T29"/>
    <mergeCell ref="CE3:CG4"/>
    <mergeCell ref="Z3:AC4"/>
    <mergeCell ref="W34:Y34"/>
    <mergeCell ref="AF10:AI10"/>
    <mergeCell ref="AF11:AI11"/>
    <mergeCell ref="AG22:AI22"/>
    <mergeCell ref="AF20:AI20"/>
    <mergeCell ref="AD3:AD4"/>
    <mergeCell ref="AF9:AI9"/>
    <mergeCell ref="AK8:AN8"/>
    <mergeCell ref="AI7:AJ7"/>
    <mergeCell ref="AF3:AF4"/>
    <mergeCell ref="AF7:AG7"/>
    <mergeCell ref="AE3:AE4"/>
    <mergeCell ref="AF8:AI8"/>
    <mergeCell ref="AK9:AN9"/>
    <mergeCell ref="Q18:T18"/>
    <mergeCell ref="B20:C20"/>
    <mergeCell ref="L20:O20"/>
    <mergeCell ref="L17:O17"/>
    <mergeCell ref="B17:F17"/>
    <mergeCell ref="L13:O13"/>
    <mergeCell ref="L18:O18"/>
    <mergeCell ref="Q30:T30"/>
    <mergeCell ref="V33:Y33"/>
    <mergeCell ref="G30:J30"/>
    <mergeCell ref="V15:Y15"/>
    <mergeCell ref="L27:O27"/>
    <mergeCell ref="L28:O28"/>
    <mergeCell ref="G26:J26"/>
    <mergeCell ref="L25:O25"/>
    <mergeCell ref="L24:O24"/>
    <mergeCell ref="L16:O16"/>
    <mergeCell ref="G19:J19"/>
    <mergeCell ref="G20:J20"/>
    <mergeCell ref="G23:J23"/>
    <mergeCell ref="L23:O23"/>
    <mergeCell ref="V45:Y45"/>
    <mergeCell ref="M36:O36"/>
    <mergeCell ref="M44:O44"/>
    <mergeCell ref="R44:T44"/>
    <mergeCell ref="W44:Y44"/>
    <mergeCell ref="V37:Y37"/>
    <mergeCell ref="Q41:T41"/>
    <mergeCell ref="V41:Y41"/>
    <mergeCell ref="P38:P39"/>
    <mergeCell ref="Q38:T39"/>
    <mergeCell ref="Q40:T40"/>
    <mergeCell ref="V40:Y40"/>
    <mergeCell ref="L42:O42"/>
    <mergeCell ref="W36:Y36"/>
    <mergeCell ref="L35:O35"/>
    <mergeCell ref="AF49:AI49"/>
    <mergeCell ref="AB46:AD46"/>
    <mergeCell ref="AA47:AD47"/>
    <mergeCell ref="AF47:AI47"/>
    <mergeCell ref="W46:Y46"/>
    <mergeCell ref="G45:J45"/>
    <mergeCell ref="L45:O45"/>
    <mergeCell ref="H46:J46"/>
    <mergeCell ref="M46:O46"/>
    <mergeCell ref="R46:T46"/>
    <mergeCell ref="H36:J36"/>
    <mergeCell ref="AF43:AI43"/>
    <mergeCell ref="AA41:AD41"/>
    <mergeCell ref="AF41:AI41"/>
    <mergeCell ref="AA42:AD42"/>
    <mergeCell ref="AF42:AI42"/>
    <mergeCell ref="AE38:AE39"/>
    <mergeCell ref="AA49:AD49"/>
    <mergeCell ref="R36:T36"/>
    <mergeCell ref="K38:K39"/>
    <mergeCell ref="L38:O39"/>
    <mergeCell ref="G43:J43"/>
    <mergeCell ref="Q45:T45"/>
    <mergeCell ref="AL44:AN44"/>
    <mergeCell ref="AA40:AD40"/>
    <mergeCell ref="AA35:AD35"/>
    <mergeCell ref="AF13:AI13"/>
    <mergeCell ref="AF12:AI12"/>
    <mergeCell ref="AF17:AI17"/>
    <mergeCell ref="AF18:AI18"/>
    <mergeCell ref="AF21:AI21"/>
    <mergeCell ref="AK14:AN14"/>
    <mergeCell ref="AL34:AN34"/>
    <mergeCell ref="AK29:AN29"/>
    <mergeCell ref="AA23:AD23"/>
    <mergeCell ref="AF26:AI26"/>
    <mergeCell ref="AB44:AD44"/>
    <mergeCell ref="AG44:AI44"/>
    <mergeCell ref="AK33:AN33"/>
    <mergeCell ref="AK28:AN28"/>
    <mergeCell ref="AK35:AN35"/>
    <mergeCell ref="AL36:AN36"/>
    <mergeCell ref="AK21:AN21"/>
    <mergeCell ref="AL22:AN22"/>
    <mergeCell ref="AK23:AN23"/>
    <mergeCell ref="AK24:AN24"/>
    <mergeCell ref="AF14:AI14"/>
    <mergeCell ref="AF33:AI33"/>
    <mergeCell ref="V28:Y28"/>
    <mergeCell ref="AJ31:AJ32"/>
    <mergeCell ref="AA29:AD29"/>
    <mergeCell ref="AA37:AD37"/>
    <mergeCell ref="AB36:AD36"/>
    <mergeCell ref="AG36:AI36"/>
    <mergeCell ref="AK11:AN11"/>
    <mergeCell ref="AK10:AO10"/>
    <mergeCell ref="AK12:AN12"/>
    <mergeCell ref="AK13:AN13"/>
    <mergeCell ref="AA11:AD11"/>
    <mergeCell ref="AA10:AD10"/>
    <mergeCell ref="AA16:AD16"/>
    <mergeCell ref="AA18:AD18"/>
    <mergeCell ref="AA21:AD21"/>
    <mergeCell ref="AF15:AI15"/>
    <mergeCell ref="AF16:AI16"/>
    <mergeCell ref="AF19:AI19"/>
    <mergeCell ref="AA15:AD15"/>
    <mergeCell ref="V10:Y10"/>
    <mergeCell ref="AA27:AD27"/>
    <mergeCell ref="V26:Y26"/>
    <mergeCell ref="V27:Y27"/>
    <mergeCell ref="AK7:AO7"/>
    <mergeCell ref="AK15:AN15"/>
    <mergeCell ref="AK16:AN16"/>
    <mergeCell ref="AK17:AN17"/>
    <mergeCell ref="AK18:AN18"/>
    <mergeCell ref="AK19:AN19"/>
    <mergeCell ref="AK27:AN27"/>
    <mergeCell ref="AK30:AN30"/>
    <mergeCell ref="AK31:AO32"/>
    <mergeCell ref="AK25:AN25"/>
    <mergeCell ref="AK26:AN26"/>
    <mergeCell ref="AA7:AB7"/>
    <mergeCell ref="AA14:AD14"/>
    <mergeCell ref="AA12:AD12"/>
    <mergeCell ref="AA13:AD13"/>
    <mergeCell ref="AA9:AD9"/>
    <mergeCell ref="AD7:AE7"/>
    <mergeCell ref="AA8:AD8"/>
    <mergeCell ref="AF30:AI30"/>
    <mergeCell ref="AF35:AI35"/>
    <mergeCell ref="AB34:AD34"/>
    <mergeCell ref="AG34:AI34"/>
    <mergeCell ref="AF31:AI32"/>
    <mergeCell ref="AF28:AI28"/>
    <mergeCell ref="AA30:AD30"/>
    <mergeCell ref="AE31:AE32"/>
    <mergeCell ref="AA31:AD32"/>
    <mergeCell ref="AF27:AI27"/>
    <mergeCell ref="AA20:AD20"/>
    <mergeCell ref="AA19:AD19"/>
    <mergeCell ref="AA17:AD17"/>
    <mergeCell ref="AF24:AI24"/>
    <mergeCell ref="AF23:AI23"/>
    <mergeCell ref="AB22:AD22"/>
    <mergeCell ref="AF29:AI29"/>
    <mergeCell ref="L50:O50"/>
    <mergeCell ref="G41:J41"/>
    <mergeCell ref="G48:J48"/>
    <mergeCell ref="L48:O48"/>
    <mergeCell ref="AK20:AN20"/>
    <mergeCell ref="AA25:AD25"/>
    <mergeCell ref="AF25:AI25"/>
    <mergeCell ref="AA26:AD26"/>
    <mergeCell ref="AA24:AD24"/>
    <mergeCell ref="V48:Y48"/>
    <mergeCell ref="G42:J42"/>
    <mergeCell ref="V47:Y47"/>
    <mergeCell ref="L47:O47"/>
    <mergeCell ref="Q47:T47"/>
    <mergeCell ref="Q42:T42"/>
    <mergeCell ref="V42:Y42"/>
    <mergeCell ref="L43:O43"/>
    <mergeCell ref="Q43:T43"/>
    <mergeCell ref="V43:Y43"/>
    <mergeCell ref="W22:Y22"/>
    <mergeCell ref="Q50:T50"/>
    <mergeCell ref="AA48:AD48"/>
    <mergeCell ref="AF48:AI48"/>
    <mergeCell ref="M34:O34"/>
    <mergeCell ref="Q10:T10"/>
    <mergeCell ref="Q8:T8"/>
    <mergeCell ref="Q14:T14"/>
    <mergeCell ref="L14:O14"/>
    <mergeCell ref="V12:Y12"/>
    <mergeCell ref="L12:O12"/>
    <mergeCell ref="L11:O11"/>
    <mergeCell ref="Q9:T9"/>
    <mergeCell ref="V13:Y13"/>
    <mergeCell ref="Q13:T13"/>
    <mergeCell ref="V11:Y11"/>
    <mergeCell ref="Q11:T11"/>
    <mergeCell ref="L7:M7"/>
    <mergeCell ref="O7:P7"/>
    <mergeCell ref="T7:U7"/>
    <mergeCell ref="V7:W7"/>
    <mergeCell ref="Q7:R7"/>
    <mergeCell ref="L8:O8"/>
    <mergeCell ref="V14:Y14"/>
    <mergeCell ref="G12:J12"/>
    <mergeCell ref="H22:J22"/>
    <mergeCell ref="G15:J15"/>
    <mergeCell ref="G16:J16"/>
    <mergeCell ref="G21:J21"/>
    <mergeCell ref="G18:J18"/>
    <mergeCell ref="G14:J14"/>
    <mergeCell ref="G13:J13"/>
    <mergeCell ref="L19:O19"/>
    <mergeCell ref="Y7:Z7"/>
    <mergeCell ref="Q20:T20"/>
    <mergeCell ref="V8:Y8"/>
    <mergeCell ref="Q12:T12"/>
    <mergeCell ref="V9:Y9"/>
    <mergeCell ref="L15:O15"/>
    <mergeCell ref="L9:O9"/>
    <mergeCell ref="L10:O10"/>
    <mergeCell ref="Q15:T15"/>
    <mergeCell ref="V19:Y19"/>
    <mergeCell ref="V17:Y17"/>
    <mergeCell ref="V21:Y21"/>
    <mergeCell ref="V23:Y23"/>
    <mergeCell ref="V24:Y24"/>
    <mergeCell ref="V16:Y16"/>
    <mergeCell ref="V18:Y18"/>
    <mergeCell ref="B13:F13"/>
    <mergeCell ref="B14:F14"/>
    <mergeCell ref="B18:F18"/>
    <mergeCell ref="B19:F19"/>
    <mergeCell ref="Q19:T19"/>
    <mergeCell ref="Q17:T17"/>
    <mergeCell ref="Q16:T16"/>
    <mergeCell ref="Q24:T24"/>
    <mergeCell ref="Q23:T23"/>
    <mergeCell ref="M22:O22"/>
    <mergeCell ref="L21:O21"/>
    <mergeCell ref="Q21:T21"/>
    <mergeCell ref="R22:T22"/>
    <mergeCell ref="G17:J17"/>
    <mergeCell ref="G24:J24"/>
    <mergeCell ref="V20:Y20"/>
    <mergeCell ref="A31:A32"/>
    <mergeCell ref="D43:F43"/>
    <mergeCell ref="B43:C46"/>
    <mergeCell ref="D46:F46"/>
    <mergeCell ref="B30:F30"/>
    <mergeCell ref="B31:F32"/>
    <mergeCell ref="H44:J44"/>
    <mergeCell ref="A40:A46"/>
    <mergeCell ref="G35:J35"/>
    <mergeCell ref="B34:F34"/>
    <mergeCell ref="B35:F35"/>
    <mergeCell ref="B37:F37"/>
    <mergeCell ref="H34:J34"/>
    <mergeCell ref="J7:K7"/>
    <mergeCell ref="G7:H7"/>
    <mergeCell ref="G8:J8"/>
    <mergeCell ref="B11:F11"/>
    <mergeCell ref="G9:J9"/>
    <mergeCell ref="A7:F7"/>
    <mergeCell ref="B10:F10"/>
    <mergeCell ref="G10:J10"/>
    <mergeCell ref="G11:J11"/>
    <mergeCell ref="A8:F8"/>
    <mergeCell ref="A9:F9"/>
    <mergeCell ref="A11:A12"/>
    <mergeCell ref="B12:F12"/>
    <mergeCell ref="A13:A17"/>
    <mergeCell ref="B15:F15"/>
    <mergeCell ref="B16:F16"/>
    <mergeCell ref="A20:A30"/>
    <mergeCell ref="D20:F20"/>
    <mergeCell ref="B25:F25"/>
    <mergeCell ref="B26:F26"/>
    <mergeCell ref="B27:F27"/>
    <mergeCell ref="B28:F28"/>
    <mergeCell ref="B29:F29"/>
    <mergeCell ref="B24:F24"/>
    <mergeCell ref="B21:C21"/>
    <mergeCell ref="B22:C22"/>
    <mergeCell ref="D21:F21"/>
    <mergeCell ref="D22:F22"/>
    <mergeCell ref="B23:F23"/>
    <mergeCell ref="B47:F47"/>
    <mergeCell ref="D45:F45"/>
    <mergeCell ref="D40:F40"/>
    <mergeCell ref="D41:F41"/>
    <mergeCell ref="D42:F42"/>
    <mergeCell ref="D44:F44"/>
    <mergeCell ref="B40:C42"/>
    <mergeCell ref="A38:F39"/>
    <mergeCell ref="B36:F36"/>
    <mergeCell ref="A47:A50"/>
    <mergeCell ref="B50:F50"/>
    <mergeCell ref="A34:A37"/>
    <mergeCell ref="AA28:AD28"/>
    <mergeCell ref="B33:F33"/>
    <mergeCell ref="G25:J25"/>
    <mergeCell ref="G31:J32"/>
    <mergeCell ref="G33:J33"/>
    <mergeCell ref="AA33:AD33"/>
    <mergeCell ref="K31:K32"/>
    <mergeCell ref="L31:O32"/>
    <mergeCell ref="P31:P32"/>
    <mergeCell ref="Q31:T32"/>
    <mergeCell ref="U31:U32"/>
    <mergeCell ref="V31:Y32"/>
    <mergeCell ref="Z31:Z32"/>
    <mergeCell ref="G29:J29"/>
    <mergeCell ref="L29:O29"/>
    <mergeCell ref="L30:O30"/>
    <mergeCell ref="L26:O26"/>
    <mergeCell ref="G28:J28"/>
    <mergeCell ref="G27:J27"/>
    <mergeCell ref="Q26:T26"/>
    <mergeCell ref="Q27:T27"/>
    <mergeCell ref="Q28:T28"/>
    <mergeCell ref="L33:O33"/>
    <mergeCell ref="V30:Y30"/>
    <mergeCell ref="AK48:AO48"/>
    <mergeCell ref="AA45:AD45"/>
    <mergeCell ref="AF45:AI45"/>
    <mergeCell ref="AG46:AI46"/>
    <mergeCell ref="AK40:AN40"/>
    <mergeCell ref="AK41:AN41"/>
    <mergeCell ref="G37:J37"/>
    <mergeCell ref="L37:O37"/>
    <mergeCell ref="Q37:T37"/>
    <mergeCell ref="AF37:AI37"/>
    <mergeCell ref="AF40:AI40"/>
    <mergeCell ref="L40:O40"/>
    <mergeCell ref="G40:J40"/>
    <mergeCell ref="AJ38:AJ39"/>
    <mergeCell ref="L41:O41"/>
    <mergeCell ref="G38:J39"/>
    <mergeCell ref="AK38:AO39"/>
    <mergeCell ref="U38:U39"/>
    <mergeCell ref="V38:Y39"/>
    <mergeCell ref="Z38:Z39"/>
    <mergeCell ref="AA38:AD39"/>
    <mergeCell ref="AF38:AI39"/>
    <mergeCell ref="AK42:AO42"/>
    <mergeCell ref="AK37:AN37"/>
    <mergeCell ref="BU22:BX22"/>
    <mergeCell ref="CG22:CJ22"/>
    <mergeCell ref="CK22:CN22"/>
    <mergeCell ref="CO22:CR22"/>
    <mergeCell ref="CS22:CU22"/>
    <mergeCell ref="A51:B51"/>
    <mergeCell ref="AK47:AO47"/>
    <mergeCell ref="AK45:AO46"/>
    <mergeCell ref="AK49:AO49"/>
    <mergeCell ref="AK50:AO50"/>
    <mergeCell ref="AK43:AN43"/>
    <mergeCell ref="AA43:AD43"/>
    <mergeCell ref="B48:F48"/>
    <mergeCell ref="B49:F49"/>
    <mergeCell ref="G47:J47"/>
    <mergeCell ref="G49:J49"/>
    <mergeCell ref="L49:O49"/>
    <mergeCell ref="G50:J50"/>
    <mergeCell ref="V49:Y49"/>
    <mergeCell ref="Q48:T48"/>
    <mergeCell ref="Q49:T49"/>
    <mergeCell ref="V50:Y50"/>
    <mergeCell ref="AA50:AD50"/>
    <mergeCell ref="AF50:AI50"/>
    <mergeCell ref="CS19:CY21"/>
    <mergeCell ref="CQ21:CR21"/>
    <mergeCell ref="CM21:CP21"/>
    <mergeCell ref="CQ19:CR19"/>
    <mergeCell ref="BM22:BP22"/>
    <mergeCell ref="BQ22:BT22"/>
    <mergeCell ref="AS19:AV21"/>
    <mergeCell ref="AW19:BK19"/>
    <mergeCell ref="AW21:BB21"/>
    <mergeCell ref="BC21:BF21"/>
    <mergeCell ref="BG21:BH21"/>
    <mergeCell ref="BI21:BN21"/>
    <mergeCell ref="BM20:BP20"/>
    <mergeCell ref="BO21:BR21"/>
    <mergeCell ref="AW20:AZ20"/>
    <mergeCell ref="BA20:BD20"/>
    <mergeCell ref="AS22:AV22"/>
    <mergeCell ref="AW22:AZ22"/>
    <mergeCell ref="BA22:BD22"/>
    <mergeCell ref="BE22:BH22"/>
    <mergeCell ref="BE20:BH20"/>
    <mergeCell ref="BY22:CB22"/>
    <mergeCell ref="CC22:CF22"/>
    <mergeCell ref="CV22:CY22"/>
    <mergeCell ref="CV17:CY17"/>
    <mergeCell ref="BY16:CB16"/>
    <mergeCell ref="CC16:CF16"/>
    <mergeCell ref="CG16:CJ16"/>
    <mergeCell ref="CO16:CR16"/>
    <mergeCell ref="CO17:CR17"/>
    <mergeCell ref="CS16:CU16"/>
    <mergeCell ref="BA18:BD18"/>
    <mergeCell ref="BE18:BH18"/>
    <mergeCell ref="BI18:BL18"/>
    <mergeCell ref="BY18:CB18"/>
    <mergeCell ref="CV16:CY16"/>
    <mergeCell ref="CC17:CF17"/>
    <mergeCell ref="CG17:CJ17"/>
    <mergeCell ref="CK17:CN17"/>
    <mergeCell ref="CK16:CN16"/>
    <mergeCell ref="CS17:CU17"/>
    <mergeCell ref="BU17:BX17"/>
    <mergeCell ref="CV18:CY18"/>
    <mergeCell ref="BY17:CB17"/>
    <mergeCell ref="CT5:CY6"/>
    <mergeCell ref="BI14:BL14"/>
    <mergeCell ref="BE14:BH14"/>
    <mergeCell ref="BL13:BN13"/>
    <mergeCell ref="CC14:CF14"/>
    <mergeCell ref="BU8:BX8"/>
    <mergeCell ref="CV10:CY10"/>
    <mergeCell ref="CG15:CL15"/>
    <mergeCell ref="BC15:BF15"/>
    <mergeCell ref="BG15:BH15"/>
    <mergeCell ref="BI15:BN15"/>
    <mergeCell ref="CO11:CR11"/>
    <mergeCell ref="CO12:CR12"/>
    <mergeCell ref="CG11:CJ11"/>
    <mergeCell ref="CK11:CN11"/>
    <mergeCell ref="CC10:CF10"/>
    <mergeCell ref="BY11:CB11"/>
    <mergeCell ref="CC11:CF11"/>
    <mergeCell ref="BY10:CB10"/>
    <mergeCell ref="BY12:CB12"/>
    <mergeCell ref="CC12:CF12"/>
    <mergeCell ref="BI7:BT7"/>
    <mergeCell ref="BI8:BL8"/>
    <mergeCell ref="CV11:CY11"/>
    <mergeCell ref="CW56:CY56"/>
    <mergeCell ref="BQ16:BT16"/>
    <mergeCell ref="CO26:CR26"/>
    <mergeCell ref="CC26:CF26"/>
    <mergeCell ref="CG26:CH26"/>
    <mergeCell ref="CV28:CY28"/>
    <mergeCell ref="CG28:CJ28"/>
    <mergeCell ref="CK28:CN28"/>
    <mergeCell ref="BQ30:BT30"/>
    <mergeCell ref="BU16:BX16"/>
    <mergeCell ref="CO28:CR28"/>
    <mergeCell ref="CS28:CU28"/>
    <mergeCell ref="CV30:CY30"/>
    <mergeCell ref="BY30:CB30"/>
    <mergeCell ref="CC30:CF30"/>
    <mergeCell ref="CG30:CJ30"/>
    <mergeCell ref="CK30:CN30"/>
    <mergeCell ref="CO30:CR30"/>
    <mergeCell ref="CM20:CN20"/>
    <mergeCell ref="CS18:CU18"/>
    <mergeCell ref="CO18:CR18"/>
    <mergeCell ref="CO20:CR20"/>
    <mergeCell ref="CC18:CF18"/>
    <mergeCell ref="CG18:CJ18"/>
    <mergeCell ref="CV12:CY12"/>
    <mergeCell ref="CG12:CJ12"/>
    <mergeCell ref="CK12:CN12"/>
    <mergeCell ref="CV8:CY9"/>
    <mergeCell ref="CS8:CU9"/>
    <mergeCell ref="BE8:BH8"/>
    <mergeCell ref="CO8:CR8"/>
    <mergeCell ref="CG8:CJ8"/>
    <mergeCell ref="CO9:CR9"/>
    <mergeCell ref="CG10:CJ10"/>
    <mergeCell ref="BI10:BL10"/>
    <mergeCell ref="BM8:BP8"/>
    <mergeCell ref="BQ8:BT8"/>
    <mergeCell ref="BM10:BP10"/>
    <mergeCell ref="BQ10:BT10"/>
    <mergeCell ref="CS10:CU10"/>
    <mergeCell ref="CS11:CU11"/>
    <mergeCell ref="CS12:CU12"/>
    <mergeCell ref="CO10:CR10"/>
    <mergeCell ref="CK10:CN10"/>
    <mergeCell ref="AQ7:AR9"/>
    <mergeCell ref="AS7:AV7"/>
    <mergeCell ref="AW8:AZ8"/>
    <mergeCell ref="BA8:BD8"/>
    <mergeCell ref="AS8:AV9"/>
    <mergeCell ref="BA9:BD9"/>
    <mergeCell ref="AW7:BH7"/>
    <mergeCell ref="CG7:CR7"/>
    <mergeCell ref="CS7:CY7"/>
    <mergeCell ref="BQ9:BT9"/>
    <mergeCell ref="BU9:BX9"/>
    <mergeCell ref="BY9:CB9"/>
    <mergeCell ref="CC9:CF9"/>
    <mergeCell ref="CK8:CN8"/>
    <mergeCell ref="CG9:CJ9"/>
    <mergeCell ref="CK9:CN9"/>
    <mergeCell ref="BU7:CF7"/>
    <mergeCell ref="AW26:AZ26"/>
    <mergeCell ref="BA26:BD26"/>
    <mergeCell ref="CC8:CF8"/>
    <mergeCell ref="BM14:BP14"/>
    <mergeCell ref="AW11:AZ11"/>
    <mergeCell ref="BA11:BD11"/>
    <mergeCell ref="BE11:BH11"/>
    <mergeCell ref="BI11:BL11"/>
    <mergeCell ref="BM11:BP11"/>
    <mergeCell ref="AW9:AZ9"/>
    <mergeCell ref="BE9:BH9"/>
    <mergeCell ref="BI9:BL9"/>
    <mergeCell ref="BM9:BP9"/>
    <mergeCell ref="BI22:BL22"/>
    <mergeCell ref="BY8:CB8"/>
    <mergeCell ref="BI26:BL26"/>
    <mergeCell ref="BU10:BX10"/>
    <mergeCell ref="BU11:BX11"/>
    <mergeCell ref="BU12:BX12"/>
    <mergeCell ref="BQ12:BT12"/>
    <mergeCell ref="BQ20:BT20"/>
    <mergeCell ref="BS21:BT21"/>
    <mergeCell ref="BQ11:BT11"/>
    <mergeCell ref="AW12:AZ12"/>
    <mergeCell ref="BI28:BL28"/>
    <mergeCell ref="BM28:BP28"/>
    <mergeCell ref="BQ28:BT28"/>
    <mergeCell ref="CC28:CF28"/>
    <mergeCell ref="BY28:CB28"/>
    <mergeCell ref="BU28:BX28"/>
    <mergeCell ref="CS25:CY27"/>
    <mergeCell ref="CI26:CL26"/>
    <mergeCell ref="CM26:CN26"/>
    <mergeCell ref="CG27:CL27"/>
    <mergeCell ref="CM27:CP27"/>
    <mergeCell ref="CQ27:CR27"/>
    <mergeCell ref="CJ25:CL25"/>
    <mergeCell ref="CM25:CP25"/>
    <mergeCell ref="CQ25:CR25"/>
    <mergeCell ref="CE27:CF27"/>
    <mergeCell ref="BO27:BR27"/>
    <mergeCell ref="BS27:BT27"/>
    <mergeCell ref="BW26:BZ26"/>
    <mergeCell ref="CA26:CB26"/>
    <mergeCell ref="CS30:CU30"/>
    <mergeCell ref="BU30:BX30"/>
    <mergeCell ref="AW31:BK31"/>
    <mergeCell ref="BL31:BN31"/>
    <mergeCell ref="BU31:CI31"/>
    <mergeCell ref="BO31:BR31"/>
    <mergeCell ref="AW30:AZ30"/>
    <mergeCell ref="BA30:BD30"/>
    <mergeCell ref="BE30:BH30"/>
    <mergeCell ref="BI30:BL30"/>
    <mergeCell ref="BM30:BP30"/>
    <mergeCell ref="CM31:CP31"/>
    <mergeCell ref="CV34:CY34"/>
    <mergeCell ref="CS34:CU34"/>
    <mergeCell ref="BY34:CB34"/>
    <mergeCell ref="CO34:CR34"/>
    <mergeCell ref="CC34:CF34"/>
    <mergeCell ref="CG34:CJ34"/>
    <mergeCell ref="BQ34:BT34"/>
    <mergeCell ref="CA33:CD33"/>
    <mergeCell ref="BW32:BZ32"/>
    <mergeCell ref="CS31:CY33"/>
    <mergeCell ref="CG32:CH32"/>
    <mergeCell ref="CE33:CF33"/>
    <mergeCell ref="BO33:BR33"/>
    <mergeCell ref="BS33:BT33"/>
    <mergeCell ref="BU33:BZ33"/>
    <mergeCell ref="BU34:BX34"/>
    <mergeCell ref="CQ31:CR31"/>
    <mergeCell ref="CK34:CN34"/>
    <mergeCell ref="BM34:BP34"/>
    <mergeCell ref="BM32:BP32"/>
    <mergeCell ref="BQ32:BT32"/>
    <mergeCell ref="BU32:BV32"/>
    <mergeCell ref="CA32:CB32"/>
    <mergeCell ref="CQ33:CR33"/>
    <mergeCell ref="CV35:CY35"/>
    <mergeCell ref="BU35:BX35"/>
    <mergeCell ref="BY35:CB35"/>
    <mergeCell ref="CC35:CF35"/>
    <mergeCell ref="CG35:CJ35"/>
    <mergeCell ref="CK35:CN35"/>
    <mergeCell ref="BU36:BX36"/>
    <mergeCell ref="BY36:CB36"/>
    <mergeCell ref="BE35:BH35"/>
    <mergeCell ref="CO35:CR35"/>
    <mergeCell ref="CS35:CU35"/>
    <mergeCell ref="BM35:BP35"/>
    <mergeCell ref="BI36:BL36"/>
    <mergeCell ref="BM36:BP36"/>
    <mergeCell ref="BE36:BH36"/>
    <mergeCell ref="CV36:CY36"/>
    <mergeCell ref="BU37:CI37"/>
    <mergeCell ref="CM37:CP37"/>
    <mergeCell ref="CQ37:CR37"/>
    <mergeCell ref="CS37:CY39"/>
    <mergeCell ref="CG38:CH38"/>
    <mergeCell ref="CI38:CL38"/>
    <mergeCell ref="BU39:BZ39"/>
    <mergeCell ref="BU38:BV38"/>
    <mergeCell ref="CC36:CF36"/>
    <mergeCell ref="CG36:CJ36"/>
    <mergeCell ref="CK36:CN36"/>
    <mergeCell ref="CJ37:CL37"/>
    <mergeCell ref="CO36:CR36"/>
    <mergeCell ref="CS36:CU36"/>
    <mergeCell ref="CA38:CB38"/>
    <mergeCell ref="CC38:CF38"/>
    <mergeCell ref="BO39:BR39"/>
    <mergeCell ref="BI39:BN39"/>
    <mergeCell ref="BU40:BX40"/>
    <mergeCell ref="CS40:CU40"/>
    <mergeCell ref="AS40:AV40"/>
    <mergeCell ref="AW40:AZ40"/>
    <mergeCell ref="BA40:BD40"/>
    <mergeCell ref="BE40:BH40"/>
    <mergeCell ref="CA39:CD39"/>
    <mergeCell ref="CE39:CF39"/>
    <mergeCell ref="CG40:CJ40"/>
    <mergeCell ref="AW39:BB39"/>
    <mergeCell ref="CQ39:CR39"/>
    <mergeCell ref="CG39:CL39"/>
    <mergeCell ref="CM39:CP39"/>
    <mergeCell ref="BS39:BT39"/>
    <mergeCell ref="CV40:CY40"/>
    <mergeCell ref="BM41:BP41"/>
    <mergeCell ref="CO40:CR40"/>
    <mergeCell ref="CC40:CF40"/>
    <mergeCell ref="BQ40:BT40"/>
    <mergeCell ref="CC41:CF41"/>
    <mergeCell ref="CG41:CJ41"/>
    <mergeCell ref="CK41:CN41"/>
    <mergeCell ref="CO41:CR41"/>
    <mergeCell ref="CK40:CN40"/>
    <mergeCell ref="BY40:CB40"/>
    <mergeCell ref="BQ41:BT41"/>
    <mergeCell ref="BU41:BX41"/>
    <mergeCell ref="BY41:CB41"/>
    <mergeCell ref="BM40:BP40"/>
    <mergeCell ref="CS43:CY45"/>
    <mergeCell ref="CS41:CU41"/>
    <mergeCell ref="CV41:CY41"/>
    <mergeCell ref="CS42:CU42"/>
    <mergeCell ref="CV42:CY42"/>
    <mergeCell ref="CK42:CN42"/>
    <mergeCell ref="CO42:CR42"/>
    <mergeCell ref="CQ43:CR43"/>
    <mergeCell ref="AS42:AV42"/>
    <mergeCell ref="AW42:AZ42"/>
    <mergeCell ref="BA42:BD42"/>
    <mergeCell ref="BE42:BH42"/>
    <mergeCell ref="CC42:CF42"/>
    <mergeCell ref="AS41:AV41"/>
    <mergeCell ref="AW41:AZ41"/>
    <mergeCell ref="BA41:BD41"/>
    <mergeCell ref="BE41:BH41"/>
    <mergeCell ref="BM42:BP42"/>
    <mergeCell ref="BQ42:BT42"/>
    <mergeCell ref="BU42:BX42"/>
    <mergeCell ref="BY42:CB42"/>
    <mergeCell ref="CG42:CJ42"/>
    <mergeCell ref="BS43:BT43"/>
    <mergeCell ref="BS45:BT45"/>
    <mergeCell ref="CO48:CR48"/>
    <mergeCell ref="CG48:CJ48"/>
    <mergeCell ref="CK48:CN48"/>
    <mergeCell ref="CG44:CH44"/>
    <mergeCell ref="CQ45:CR45"/>
    <mergeCell ref="CO44:CR44"/>
    <mergeCell ref="CJ43:CL43"/>
    <mergeCell ref="CI44:CL44"/>
    <mergeCell ref="CM43:CP43"/>
    <mergeCell ref="CM44:CN44"/>
    <mergeCell ref="CG45:CL45"/>
    <mergeCell ref="CM45:CP45"/>
    <mergeCell ref="CO46:CR46"/>
    <mergeCell ref="CK46:CN46"/>
    <mergeCell ref="BU43:CI43"/>
    <mergeCell ref="BU45:BZ45"/>
    <mergeCell ref="CA45:CD45"/>
    <mergeCell ref="CE45:CF45"/>
    <mergeCell ref="BU44:BV44"/>
    <mergeCell ref="BW44:BZ44"/>
    <mergeCell ref="CA44:CB44"/>
    <mergeCell ref="CS13:CY15"/>
    <mergeCell ref="AS13:AV15"/>
    <mergeCell ref="AQ10:AR15"/>
    <mergeCell ref="BS13:BT13"/>
    <mergeCell ref="BO13:BR13"/>
    <mergeCell ref="AS11:AV11"/>
    <mergeCell ref="AS12:AV12"/>
    <mergeCell ref="BE12:BH12"/>
    <mergeCell ref="BM47:BP47"/>
    <mergeCell ref="BQ47:BT47"/>
    <mergeCell ref="CK47:CN47"/>
    <mergeCell ref="CC46:CF46"/>
    <mergeCell ref="CG46:CJ46"/>
    <mergeCell ref="BA46:BD46"/>
    <mergeCell ref="BM46:BP46"/>
    <mergeCell ref="BE46:BH46"/>
    <mergeCell ref="BI46:BL46"/>
    <mergeCell ref="CO47:CR47"/>
    <mergeCell ref="BU47:BX47"/>
    <mergeCell ref="BY47:CB47"/>
    <mergeCell ref="CC47:CF47"/>
    <mergeCell ref="CG47:CJ47"/>
    <mergeCell ref="AS47:AV47"/>
    <mergeCell ref="AW47:AZ47"/>
    <mergeCell ref="AQ16:AR21"/>
    <mergeCell ref="AS16:AV16"/>
    <mergeCell ref="AW16:AZ16"/>
    <mergeCell ref="BA16:BD16"/>
    <mergeCell ref="BE16:BH16"/>
    <mergeCell ref="AS18:AV18"/>
    <mergeCell ref="AS17:AV17"/>
    <mergeCell ref="AW17:AZ17"/>
    <mergeCell ref="BA17:BD17"/>
    <mergeCell ref="AW18:AZ18"/>
    <mergeCell ref="BA12:BD12"/>
    <mergeCell ref="AS10:AV10"/>
    <mergeCell ref="AW10:AZ10"/>
    <mergeCell ref="BA10:BD10"/>
    <mergeCell ref="BE10:BH10"/>
    <mergeCell ref="BA14:BD14"/>
    <mergeCell ref="AW14:AZ14"/>
    <mergeCell ref="BE17:BH17"/>
    <mergeCell ref="BQ17:BT17"/>
    <mergeCell ref="BI12:BL12"/>
    <mergeCell ref="BM12:BP12"/>
    <mergeCell ref="BS15:BT15"/>
    <mergeCell ref="BO15:BR15"/>
    <mergeCell ref="BQ14:BT14"/>
    <mergeCell ref="AW13:BK13"/>
    <mergeCell ref="AW15:BB15"/>
    <mergeCell ref="BI16:BL16"/>
    <mergeCell ref="BM16:BP16"/>
    <mergeCell ref="CQ13:CR13"/>
    <mergeCell ref="BI17:BL17"/>
    <mergeCell ref="BM17:BP17"/>
    <mergeCell ref="CG14:CH14"/>
    <mergeCell ref="BU14:BV14"/>
    <mergeCell ref="BW14:BZ14"/>
    <mergeCell ref="CE15:CF15"/>
    <mergeCell ref="CA15:CD15"/>
    <mergeCell ref="CI14:CL14"/>
    <mergeCell ref="CO14:CR14"/>
    <mergeCell ref="BU15:BZ15"/>
    <mergeCell ref="BU13:CI13"/>
    <mergeCell ref="CA14:CB14"/>
    <mergeCell ref="CM15:CP15"/>
    <mergeCell ref="CQ15:CR15"/>
    <mergeCell ref="CM13:CP13"/>
    <mergeCell ref="CJ13:CL13"/>
    <mergeCell ref="CM14:CN14"/>
    <mergeCell ref="BU21:BZ21"/>
    <mergeCell ref="CA21:CD21"/>
    <mergeCell ref="CE21:CF21"/>
    <mergeCell ref="CG21:CL21"/>
    <mergeCell ref="CJ19:CL19"/>
    <mergeCell ref="BO19:BR19"/>
    <mergeCell ref="CC20:CF20"/>
    <mergeCell ref="CI20:CL20"/>
    <mergeCell ref="BM18:BP18"/>
    <mergeCell ref="BQ18:BT18"/>
    <mergeCell ref="BU18:BX18"/>
    <mergeCell ref="BS19:BT19"/>
    <mergeCell ref="BL19:BN19"/>
    <mergeCell ref="BU19:CI19"/>
    <mergeCell ref="CK18:CN18"/>
    <mergeCell ref="BI20:BL20"/>
    <mergeCell ref="BU20:BV20"/>
    <mergeCell ref="BW20:BZ20"/>
    <mergeCell ref="CA20:CB20"/>
    <mergeCell ref="CG20:CH20"/>
    <mergeCell ref="CM19:CP19"/>
    <mergeCell ref="AQ22:AR27"/>
    <mergeCell ref="AS23:AV23"/>
    <mergeCell ref="BY23:CB23"/>
    <mergeCell ref="AW27:BB27"/>
    <mergeCell ref="BQ26:BT26"/>
    <mergeCell ref="CA27:CD27"/>
    <mergeCell ref="BU27:BZ27"/>
    <mergeCell ref="CC23:CF23"/>
    <mergeCell ref="BU24:BX24"/>
    <mergeCell ref="BY24:CB24"/>
    <mergeCell ref="CC24:CF24"/>
    <mergeCell ref="BU26:BV26"/>
    <mergeCell ref="BU25:CI25"/>
    <mergeCell ref="CG24:CJ24"/>
    <mergeCell ref="AS25:AV27"/>
    <mergeCell ref="AW25:BK25"/>
    <mergeCell ref="BL25:BN25"/>
    <mergeCell ref="BO25:BR25"/>
    <mergeCell ref="BS25:BT25"/>
    <mergeCell ref="BC27:BF27"/>
    <mergeCell ref="BG27:BH27"/>
    <mergeCell ref="BI27:BN27"/>
    <mergeCell ref="BM26:BP26"/>
    <mergeCell ref="BE26:BH26"/>
    <mergeCell ref="CK24:CN24"/>
    <mergeCell ref="CO24:CR24"/>
    <mergeCell ref="CS24:CU24"/>
    <mergeCell ref="CO23:CR23"/>
    <mergeCell ref="CS23:CU23"/>
    <mergeCell ref="CV23:CY23"/>
    <mergeCell ref="CV24:CY24"/>
    <mergeCell ref="AS24:AV24"/>
    <mergeCell ref="AW24:AZ24"/>
    <mergeCell ref="BA24:BD24"/>
    <mergeCell ref="BE24:BH24"/>
    <mergeCell ref="BI24:BL24"/>
    <mergeCell ref="BM24:BP24"/>
    <mergeCell ref="BQ24:BT24"/>
    <mergeCell ref="AW23:AZ23"/>
    <mergeCell ref="BA23:BD23"/>
    <mergeCell ref="BE23:BH23"/>
    <mergeCell ref="BI23:BL23"/>
    <mergeCell ref="BM23:BP23"/>
    <mergeCell ref="BQ23:BT23"/>
    <mergeCell ref="BU23:BX23"/>
    <mergeCell ref="CG23:CJ23"/>
    <mergeCell ref="CK23:CN23"/>
    <mergeCell ref="AW32:AZ32"/>
    <mergeCell ref="BA32:BD32"/>
    <mergeCell ref="AS31:AV33"/>
    <mergeCell ref="AW33:BB33"/>
    <mergeCell ref="BC33:BF33"/>
    <mergeCell ref="BA29:BD29"/>
    <mergeCell ref="BE29:BH29"/>
    <mergeCell ref="AW28:AZ28"/>
    <mergeCell ref="BE32:BH32"/>
    <mergeCell ref="AS30:AV30"/>
    <mergeCell ref="AS29:AV29"/>
    <mergeCell ref="AW29:AZ29"/>
    <mergeCell ref="BA28:BD28"/>
    <mergeCell ref="BE28:BH28"/>
    <mergeCell ref="BI29:BL29"/>
    <mergeCell ref="BM29:BP29"/>
    <mergeCell ref="CV29:CY29"/>
    <mergeCell ref="BU29:BX29"/>
    <mergeCell ref="BY29:CB29"/>
    <mergeCell ref="CC29:CF29"/>
    <mergeCell ref="CG29:CJ29"/>
    <mergeCell ref="CK29:CN29"/>
    <mergeCell ref="BQ29:BT29"/>
    <mergeCell ref="CS29:CU29"/>
    <mergeCell ref="CO29:CR29"/>
    <mergeCell ref="CC32:CF32"/>
    <mergeCell ref="CI32:CL32"/>
    <mergeCell ref="CM32:CN32"/>
    <mergeCell ref="CG33:CL33"/>
    <mergeCell ref="CM33:CP33"/>
    <mergeCell ref="CJ31:CL31"/>
    <mergeCell ref="BG33:BH33"/>
    <mergeCell ref="BS31:BT31"/>
    <mergeCell ref="BQ38:BT38"/>
    <mergeCell ref="BL37:BN37"/>
    <mergeCell ref="BO37:BR37"/>
    <mergeCell ref="BS37:BT37"/>
    <mergeCell ref="BQ36:BT36"/>
    <mergeCell ref="BQ35:BT35"/>
    <mergeCell ref="BI35:BL35"/>
    <mergeCell ref="BI38:BL38"/>
    <mergeCell ref="CO32:CR32"/>
    <mergeCell ref="CO38:CR38"/>
    <mergeCell ref="CM38:CN38"/>
    <mergeCell ref="BW38:BZ38"/>
    <mergeCell ref="BE38:BH38"/>
    <mergeCell ref="BI34:BL34"/>
    <mergeCell ref="BI33:BN33"/>
    <mergeCell ref="BI32:BL32"/>
    <mergeCell ref="AW34:AZ34"/>
    <mergeCell ref="BA34:BD34"/>
    <mergeCell ref="AS37:AV39"/>
    <mergeCell ref="AW37:BK37"/>
    <mergeCell ref="AW38:AZ38"/>
    <mergeCell ref="BC39:BF39"/>
    <mergeCell ref="BG39:BH39"/>
    <mergeCell ref="BA38:BD38"/>
    <mergeCell ref="AS36:AV36"/>
    <mergeCell ref="AW36:AZ36"/>
    <mergeCell ref="BA36:BD36"/>
    <mergeCell ref="AS35:AV35"/>
    <mergeCell ref="AW35:AZ35"/>
    <mergeCell ref="BA35:BD35"/>
    <mergeCell ref="BM38:BP38"/>
    <mergeCell ref="AQ28:AR33"/>
    <mergeCell ref="AS28:AV28"/>
    <mergeCell ref="AQ40:AR45"/>
    <mergeCell ref="AS43:AV45"/>
    <mergeCell ref="AW43:BK43"/>
    <mergeCell ref="AW45:BB45"/>
    <mergeCell ref="BC45:BF45"/>
    <mergeCell ref="BG45:BH45"/>
    <mergeCell ref="AW44:AZ44"/>
    <mergeCell ref="BA44:BD44"/>
    <mergeCell ref="BE44:BH44"/>
    <mergeCell ref="BI41:BL41"/>
    <mergeCell ref="BI45:BN45"/>
    <mergeCell ref="BM44:BP44"/>
    <mergeCell ref="BI44:BL44"/>
    <mergeCell ref="BI40:BL40"/>
    <mergeCell ref="BO43:BR43"/>
    <mergeCell ref="BI42:BL42"/>
    <mergeCell ref="BL43:BN43"/>
    <mergeCell ref="BO45:BR45"/>
    <mergeCell ref="BE34:BH34"/>
    <mergeCell ref="AQ34:AR39"/>
    <mergeCell ref="AS34:AV34"/>
    <mergeCell ref="BQ46:BT46"/>
    <mergeCell ref="BU46:BX46"/>
    <mergeCell ref="BY46:CB46"/>
    <mergeCell ref="AW48:AZ48"/>
    <mergeCell ref="BA48:BD48"/>
    <mergeCell ref="CC44:CF44"/>
    <mergeCell ref="BQ44:BT44"/>
    <mergeCell ref="CC48:CF48"/>
    <mergeCell ref="AW46:AZ46"/>
    <mergeCell ref="AS49:AV51"/>
    <mergeCell ref="AW49:BK49"/>
    <mergeCell ref="BL49:BN49"/>
    <mergeCell ref="BU49:CI49"/>
    <mergeCell ref="CC50:CF50"/>
    <mergeCell ref="CG50:CH50"/>
    <mergeCell ref="BO49:BR49"/>
    <mergeCell ref="BA47:BD47"/>
    <mergeCell ref="BE47:BH47"/>
    <mergeCell ref="BI48:BL48"/>
    <mergeCell ref="BI47:BL47"/>
    <mergeCell ref="AK5:AO6"/>
    <mergeCell ref="AW51:BB51"/>
    <mergeCell ref="BC51:BF51"/>
    <mergeCell ref="BG51:BH51"/>
    <mergeCell ref="BI51:BN51"/>
    <mergeCell ref="BO51:BR51"/>
    <mergeCell ref="BS51:BT51"/>
    <mergeCell ref="BU51:BZ51"/>
    <mergeCell ref="AW50:AZ50"/>
    <mergeCell ref="BU50:BV50"/>
    <mergeCell ref="BE48:BH48"/>
    <mergeCell ref="AS46:AV46"/>
    <mergeCell ref="BW50:BZ50"/>
    <mergeCell ref="BE50:BH50"/>
    <mergeCell ref="BI50:BL50"/>
    <mergeCell ref="BM50:BP50"/>
    <mergeCell ref="BQ50:BT50"/>
    <mergeCell ref="BS49:BT49"/>
    <mergeCell ref="BA50:BD50"/>
    <mergeCell ref="AQ46:AR51"/>
    <mergeCell ref="AS48:AV48"/>
    <mergeCell ref="BY48:CB48"/>
    <mergeCell ref="BM48:BP48"/>
    <mergeCell ref="BQ48:BT48"/>
    <mergeCell ref="AQ52:AR52"/>
    <mergeCell ref="CV1:CY4"/>
    <mergeCell ref="CR1:CU4"/>
    <mergeCell ref="AQ5:AV6"/>
    <mergeCell ref="CQ51:CR51"/>
    <mergeCell ref="CS46:CY46"/>
    <mergeCell ref="CT48:CU48"/>
    <mergeCell ref="CT47:CU47"/>
    <mergeCell ref="CM51:CP51"/>
    <mergeCell ref="CI50:CL50"/>
    <mergeCell ref="CH3:CO4"/>
    <mergeCell ref="CV51:CY51"/>
    <mergeCell ref="CA51:CD51"/>
    <mergeCell ref="CE51:CF51"/>
    <mergeCell ref="CG51:CL51"/>
    <mergeCell ref="CV49:CY49"/>
    <mergeCell ref="CS50:CY50"/>
    <mergeCell ref="CA50:CB50"/>
    <mergeCell ref="CM50:CN50"/>
    <mergeCell ref="CO50:CR50"/>
    <mergeCell ref="CJ49:CL49"/>
    <mergeCell ref="CM49:CP49"/>
    <mergeCell ref="CQ49:CR49"/>
    <mergeCell ref="BU48:BX48"/>
  </mergeCells>
  <phoneticPr fontId="2"/>
  <printOptions horizontalCentered="1" verticalCentered="1"/>
  <pageMargins left="0.59055118110236227" right="0.19685039370078741" top="0.39370078740157483" bottom="0.19685039370078741" header="0.31496062992125984" footer="0.31496062992125984"/>
  <pageSetup paperSize="8" scale="83"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資金繰り表・金融機関別取引状況表</vt:lpstr>
      <vt:lpstr>サンプル</vt:lpstr>
      <vt:lpstr>資金繰り表・金融機関別取引状況表!Print_Area</vt:lpstr>
    </vt:vector>
  </TitlesOfParts>
  <Company>大阪シティ信用金庫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s32447</dc:creator>
  <cp:lastModifiedBy>s30968</cp:lastModifiedBy>
  <cp:lastPrinted>2015-12-10T00:53:16Z</cp:lastPrinted>
  <dcterms:created xsi:type="dcterms:W3CDTF">2014-03-25T00:01:06Z</dcterms:created>
  <dcterms:modified xsi:type="dcterms:W3CDTF">2021-10-20T05:15:21Z</dcterms:modified>
</cp:coreProperties>
</file>